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0248" yWindow="-12" windowWidth="7500" windowHeight="4956" tabRatio="763"/>
  </bookViews>
  <sheets>
    <sheet name="Introduction" sheetId="18" r:id="rId1"/>
    <sheet name="Magentite" sheetId="13" r:id="rId2"/>
    <sheet name="Clinopyroxene" sheetId="14" r:id="rId3"/>
    <sheet name="Plagioclase" sheetId="16" r:id="rId4"/>
    <sheet name="Ilmenite" sheetId="17" r:id="rId5"/>
    <sheet name="Glass" sheetId="10" r:id="rId6"/>
  </sheets>
  <calcPr calcId="145621"/>
</workbook>
</file>

<file path=xl/calcChain.xml><?xml version="1.0" encoding="utf-8"?>
<calcChain xmlns="http://schemas.openxmlformats.org/spreadsheetml/2006/main">
  <c r="BW14" i="10" l="1"/>
  <c r="BV14" i="10"/>
  <c r="BU14" i="10"/>
  <c r="BT14" i="10"/>
  <c r="BS14" i="10"/>
  <c r="BR14" i="10"/>
  <c r="BQ14" i="10"/>
  <c r="BP14" i="10"/>
  <c r="BO14" i="10"/>
  <c r="BN14" i="10"/>
  <c r="BM14" i="10"/>
  <c r="BL14" i="10"/>
  <c r="BK14" i="10"/>
  <c r="BJ14" i="10"/>
  <c r="BI14" i="10"/>
  <c r="BH14" i="10"/>
  <c r="BG14" i="10"/>
  <c r="BF14" i="10"/>
  <c r="BE14" i="10"/>
  <c r="BD14" i="10"/>
  <c r="BC14" i="10"/>
  <c r="BB14" i="10"/>
  <c r="BA14" i="10"/>
  <c r="AZ14" i="10"/>
  <c r="AY14" i="10"/>
  <c r="AX14" i="10"/>
  <c r="AW14" i="10"/>
  <c r="AV14" i="10"/>
  <c r="AU14" i="10"/>
  <c r="AT14" i="10"/>
  <c r="AS14" i="10"/>
  <c r="AR14" i="10"/>
  <c r="AQ14" i="10"/>
  <c r="AP14" i="10"/>
  <c r="AO14" i="10"/>
  <c r="AN14" i="10"/>
  <c r="AM14" i="10"/>
  <c r="AL14" i="10"/>
  <c r="AK14" i="10"/>
  <c r="AJ14" i="10"/>
  <c r="AI14" i="10"/>
  <c r="AH14" i="10"/>
  <c r="AG14" i="10"/>
  <c r="AF14" i="10"/>
  <c r="AE14" i="10"/>
  <c r="AD14" i="10"/>
  <c r="AC14" i="10"/>
  <c r="AB14" i="10"/>
  <c r="AA14" i="10"/>
  <c r="Z14" i="10"/>
  <c r="Y14" i="10"/>
  <c r="X14" i="10"/>
  <c r="W14" i="10"/>
  <c r="V14" i="10"/>
  <c r="U14" i="10"/>
  <c r="T14" i="10"/>
  <c r="S14" i="10"/>
  <c r="R14" i="10"/>
  <c r="Q14" i="10"/>
  <c r="P14" i="10"/>
  <c r="O14" i="10"/>
  <c r="N14" i="10"/>
  <c r="M14" i="10"/>
  <c r="L14" i="10"/>
  <c r="K14" i="10"/>
  <c r="J14" i="10"/>
  <c r="I14" i="10"/>
  <c r="H14" i="10"/>
  <c r="G14" i="10"/>
  <c r="F14" i="10"/>
  <c r="E14" i="10"/>
  <c r="D14" i="10"/>
  <c r="C14" i="10"/>
  <c r="B14" i="10"/>
  <c r="S33" i="14" l="1"/>
  <c r="R33" i="14"/>
  <c r="Q33" i="14"/>
  <c r="P33" i="14"/>
  <c r="O33" i="14"/>
  <c r="N33" i="14"/>
  <c r="M33" i="14"/>
  <c r="L33" i="14"/>
  <c r="K33" i="14"/>
  <c r="J33" i="14"/>
  <c r="I33" i="14"/>
  <c r="H33" i="14"/>
  <c r="G33" i="14"/>
  <c r="F33" i="14"/>
  <c r="E33" i="14"/>
  <c r="D33" i="14"/>
  <c r="C33" i="14"/>
  <c r="S32" i="14"/>
  <c r="R32" i="14"/>
  <c r="Q32" i="14"/>
  <c r="P32" i="14"/>
  <c r="O32" i="14"/>
  <c r="N32" i="14"/>
  <c r="M32" i="14"/>
  <c r="L32" i="14"/>
  <c r="K32" i="14"/>
  <c r="J32" i="14"/>
  <c r="I32" i="14"/>
  <c r="H32" i="14"/>
  <c r="G32" i="14"/>
  <c r="F32" i="14"/>
  <c r="E32" i="14"/>
  <c r="D32" i="14"/>
  <c r="C32" i="14"/>
  <c r="S31" i="14"/>
  <c r="R31" i="14"/>
  <c r="Q31" i="14"/>
  <c r="P31" i="14"/>
  <c r="O31" i="14"/>
  <c r="N31" i="14"/>
  <c r="M31" i="14"/>
  <c r="L31" i="14"/>
  <c r="K31" i="14"/>
  <c r="J31" i="14"/>
  <c r="I31" i="14"/>
  <c r="H31" i="14"/>
  <c r="G31" i="14"/>
  <c r="F31" i="14"/>
  <c r="E31" i="14"/>
  <c r="D31" i="14"/>
  <c r="C31" i="14"/>
  <c r="B33" i="14"/>
  <c r="B32" i="14"/>
  <c r="B31" i="14"/>
  <c r="O29" i="14"/>
  <c r="S29" i="14"/>
  <c r="R29" i="14"/>
  <c r="Q29" i="14"/>
  <c r="P29" i="14"/>
  <c r="N29" i="14"/>
  <c r="M29" i="14"/>
  <c r="L29" i="14"/>
  <c r="K29" i="14"/>
  <c r="J29" i="14"/>
  <c r="I29" i="14"/>
  <c r="H29" i="14"/>
  <c r="G29" i="14"/>
  <c r="F29" i="14"/>
  <c r="E29" i="14"/>
  <c r="D29" i="14"/>
  <c r="C29" i="14"/>
  <c r="B29" i="14"/>
  <c r="J25" i="16"/>
  <c r="I25" i="16"/>
  <c r="H25" i="16"/>
  <c r="G25" i="16"/>
  <c r="F25" i="16"/>
  <c r="E25" i="16"/>
  <c r="D25" i="16"/>
  <c r="C25" i="16"/>
  <c r="J24" i="16"/>
  <c r="I24" i="16"/>
  <c r="H24" i="16"/>
  <c r="G24" i="16"/>
  <c r="F24" i="16"/>
  <c r="E24" i="16"/>
  <c r="D24" i="16"/>
  <c r="C24" i="16"/>
  <c r="B25" i="16"/>
  <c r="B24" i="16"/>
  <c r="B23" i="16"/>
  <c r="J23" i="16"/>
  <c r="I23" i="16"/>
  <c r="H23" i="16"/>
  <c r="G23" i="16"/>
  <c r="F23" i="16"/>
  <c r="E23" i="16"/>
  <c r="D23" i="16"/>
  <c r="C23" i="16"/>
  <c r="J21" i="16"/>
  <c r="I21" i="16"/>
  <c r="H21" i="16"/>
  <c r="G21" i="16"/>
  <c r="F21" i="16"/>
  <c r="E21" i="16"/>
  <c r="D21" i="16"/>
  <c r="C21" i="16"/>
  <c r="B21" i="16"/>
  <c r="D14" i="17"/>
  <c r="C14" i="17"/>
  <c r="B14" i="17"/>
  <c r="D10" i="17"/>
  <c r="C10" i="17"/>
  <c r="B10" i="17"/>
  <c r="X16" i="13"/>
  <c r="W16" i="13"/>
  <c r="V16" i="13"/>
  <c r="U16" i="13"/>
  <c r="T16" i="13"/>
  <c r="S16" i="13"/>
  <c r="R16" i="13"/>
  <c r="Q16" i="13"/>
  <c r="P16" i="13"/>
  <c r="O16" i="13"/>
  <c r="N16" i="13"/>
  <c r="M16" i="13"/>
  <c r="L16" i="13"/>
  <c r="K16" i="13"/>
  <c r="J16" i="13"/>
  <c r="I16" i="13"/>
  <c r="H16" i="13"/>
  <c r="G16" i="13"/>
  <c r="F16" i="13"/>
  <c r="E16" i="13"/>
  <c r="D16" i="13"/>
  <c r="C16" i="13"/>
  <c r="B16" i="13"/>
  <c r="B12" i="13"/>
  <c r="B11" i="16" l="1"/>
  <c r="J11" i="16"/>
  <c r="I11" i="16"/>
  <c r="H11" i="16"/>
  <c r="G11" i="16"/>
  <c r="F11" i="16"/>
  <c r="E11" i="16"/>
  <c r="D11" i="16"/>
  <c r="C11" i="16"/>
  <c r="S14" i="14"/>
  <c r="R14" i="14"/>
  <c r="Q14" i="14"/>
  <c r="P14" i="14"/>
  <c r="O14" i="14"/>
  <c r="N14" i="14"/>
  <c r="M14" i="14"/>
  <c r="L14" i="14"/>
  <c r="E14" i="14"/>
  <c r="K14" i="14"/>
  <c r="J14" i="14"/>
  <c r="I14" i="14"/>
  <c r="H14" i="14"/>
  <c r="G14" i="14"/>
  <c r="F14" i="14"/>
  <c r="D14" i="14"/>
  <c r="C14" i="14"/>
  <c r="B14" i="14"/>
  <c r="FI14" i="10"/>
  <c r="FH14" i="10"/>
  <c r="FG14" i="10"/>
  <c r="FF14" i="10"/>
  <c r="FE14" i="10"/>
  <c r="FC14" i="10"/>
  <c r="FD14" i="10"/>
  <c r="FB14" i="10"/>
  <c r="FA14" i="10"/>
  <c r="EZ14" i="10"/>
  <c r="EY14" i="10"/>
  <c r="EX14" i="10"/>
  <c r="EW14" i="10"/>
  <c r="EV14" i="10"/>
  <c r="EU14" i="10"/>
  <c r="ET14" i="10"/>
  <c r="ES14" i="10"/>
  <c r="ER14" i="10"/>
  <c r="EQ14" i="10"/>
  <c r="EP14" i="10"/>
  <c r="EO14" i="10"/>
  <c r="EN14" i="10"/>
  <c r="EM14" i="10"/>
  <c r="EL14" i="10"/>
  <c r="EK14" i="10"/>
  <c r="EJ14" i="10"/>
  <c r="EI14" i="10"/>
  <c r="EH14" i="10"/>
  <c r="EG14" i="10"/>
  <c r="EF14" i="10"/>
  <c r="EE14" i="10"/>
  <c r="ED14" i="10"/>
  <c r="EC14" i="10"/>
  <c r="EB14" i="10"/>
  <c r="EA14" i="10"/>
  <c r="DZ14" i="10"/>
  <c r="DY14" i="10"/>
  <c r="DX14" i="10"/>
  <c r="DW14" i="10"/>
  <c r="DV14" i="10"/>
  <c r="DU14" i="10"/>
  <c r="DT14" i="10"/>
  <c r="DS14" i="10"/>
  <c r="DR14" i="10"/>
  <c r="DQ14" i="10"/>
  <c r="DP14" i="10"/>
  <c r="DO14" i="10"/>
  <c r="DN14" i="10"/>
  <c r="DM14" i="10"/>
  <c r="DL14" i="10"/>
  <c r="DK14" i="10"/>
  <c r="DJ14" i="10"/>
  <c r="DI14" i="10"/>
  <c r="DH14" i="10"/>
  <c r="DG14" i="10"/>
  <c r="DF14" i="10"/>
  <c r="DE14" i="10"/>
  <c r="DD14" i="10"/>
  <c r="DC14" i="10"/>
  <c r="DB14" i="10"/>
  <c r="DA14" i="10"/>
  <c r="CZ14" i="10"/>
  <c r="CY14" i="10"/>
  <c r="CX14" i="10"/>
  <c r="CW14" i="10"/>
  <c r="CV14" i="10"/>
  <c r="CU14" i="10"/>
  <c r="CT14" i="10"/>
  <c r="CS14" i="10"/>
  <c r="CR14" i="10"/>
  <c r="CQ14" i="10"/>
  <c r="CP14" i="10"/>
  <c r="CO14" i="10"/>
  <c r="CN14" i="10"/>
  <c r="CM14" i="10"/>
  <c r="CL14" i="10"/>
  <c r="CK14" i="10"/>
  <c r="CJ14" i="10"/>
  <c r="CI14" i="10"/>
  <c r="CH14" i="10"/>
  <c r="CG14" i="10"/>
  <c r="CF14" i="10"/>
  <c r="CE14" i="10"/>
  <c r="CD14" i="10"/>
  <c r="CC14" i="10"/>
  <c r="CB14" i="10"/>
  <c r="CA14" i="10"/>
  <c r="BZ14" i="10"/>
  <c r="BY14" i="10"/>
  <c r="BX14" i="10"/>
</calcChain>
</file>

<file path=xl/sharedStrings.xml><?xml version="1.0" encoding="utf-8"?>
<sst xmlns="http://schemas.openxmlformats.org/spreadsheetml/2006/main" count="547" uniqueCount="255">
  <si>
    <t>BM-027</t>
    <phoneticPr fontId="1" type="noConversion"/>
  </si>
  <si>
    <t xml:space="preserve">D1-1 </t>
  </si>
  <si>
    <t xml:space="preserve">D1-2 </t>
  </si>
  <si>
    <t xml:space="preserve">D1-4 </t>
  </si>
  <si>
    <t xml:space="preserve">D1-5 </t>
  </si>
  <si>
    <t xml:space="preserve">D1-6 </t>
  </si>
  <si>
    <t xml:space="preserve">D3-1 </t>
  </si>
  <si>
    <t xml:space="preserve">D3-2 </t>
  </si>
  <si>
    <t xml:space="preserve">D3-3 </t>
  </si>
  <si>
    <t xml:space="preserve">D4-2 </t>
  </si>
  <si>
    <t xml:space="preserve">D4-3 </t>
  </si>
  <si>
    <t xml:space="preserve">D4-4 </t>
  </si>
  <si>
    <t xml:space="preserve">D5-1 </t>
  </si>
  <si>
    <t xml:space="preserve">D5-2 </t>
  </si>
  <si>
    <t xml:space="preserve">D5-3 </t>
  </si>
  <si>
    <t xml:space="preserve">D5-4 </t>
  </si>
  <si>
    <t xml:space="preserve">D5-8 </t>
  </si>
  <si>
    <t xml:space="preserve">D1-3 </t>
  </si>
  <si>
    <t xml:space="preserve">D1-7 </t>
  </si>
  <si>
    <t xml:space="preserve">D1-8 </t>
  </si>
  <si>
    <t xml:space="preserve">D1-9 </t>
  </si>
  <si>
    <t xml:space="preserve">D2-2 </t>
  </si>
  <si>
    <t xml:space="preserve">D2-3 </t>
  </si>
  <si>
    <t xml:space="preserve">D2-4 </t>
  </si>
  <si>
    <t xml:space="preserve">D1-10 </t>
  </si>
  <si>
    <t xml:space="preserve">D5-5 </t>
  </si>
  <si>
    <t xml:space="preserve">D2-1 </t>
  </si>
  <si>
    <t xml:space="preserve">D2-5 </t>
  </si>
  <si>
    <t xml:space="preserve">D2-6 </t>
  </si>
  <si>
    <t xml:space="preserve">D3-4 </t>
  </si>
  <si>
    <t xml:space="preserve">D3-5 </t>
  </si>
  <si>
    <t xml:space="preserve">D5-6 </t>
  </si>
  <si>
    <t xml:space="preserve">D5-7 </t>
  </si>
  <si>
    <t xml:space="preserve">D3-6 </t>
  </si>
  <si>
    <t xml:space="preserve">D3-7 </t>
  </si>
  <si>
    <t xml:space="preserve">D4-8 </t>
  </si>
  <si>
    <t xml:space="preserve">Line 1 A1 </t>
  </si>
  <si>
    <t xml:space="preserve">Line 2 A1 </t>
  </si>
  <si>
    <t xml:space="preserve">Line 3 A1 </t>
  </si>
  <si>
    <t xml:space="preserve">Line 4 A1 </t>
  </si>
  <si>
    <t xml:space="preserve">Line 5 A1 </t>
  </si>
  <si>
    <t xml:space="preserve">Line 6 A1 </t>
  </si>
  <si>
    <t xml:space="preserve">Line 7 A1 </t>
  </si>
  <si>
    <t xml:space="preserve">Line 8 A1 </t>
  </si>
  <si>
    <t xml:space="preserve">Line 9 A1 </t>
  </si>
  <si>
    <t xml:space="preserve">Line 10 A1 </t>
  </si>
  <si>
    <t xml:space="preserve">Line 11 A1 </t>
  </si>
  <si>
    <t xml:space="preserve">Line 12 A1 </t>
  </si>
  <si>
    <t xml:space="preserve">Line 13 A1 </t>
  </si>
  <si>
    <t xml:space="preserve">Line 14 A1 </t>
  </si>
  <si>
    <t xml:space="preserve">Line 15 A1 </t>
  </si>
  <si>
    <t xml:space="preserve">Line 16 A1 </t>
  </si>
  <si>
    <t xml:space="preserve">Line 17 A1 </t>
  </si>
  <si>
    <t xml:space="preserve">Line 18 A1 </t>
  </si>
  <si>
    <t xml:space="preserve">Line 19 A1 </t>
  </si>
  <si>
    <t xml:space="preserve">Line 20 A1 </t>
  </si>
  <si>
    <t xml:space="preserve">Line 21 A1 </t>
  </si>
  <si>
    <t xml:space="preserve">Line 22 A1 </t>
  </si>
  <si>
    <t xml:space="preserve">Line 23 A1 </t>
  </si>
  <si>
    <t xml:space="preserve">Line 24 A1 </t>
  </si>
  <si>
    <t xml:space="preserve">Line 25 A1 </t>
  </si>
  <si>
    <t xml:space="preserve">Line 26 A1 </t>
  </si>
  <si>
    <t xml:space="preserve">Line 27 A1 </t>
  </si>
  <si>
    <t xml:space="preserve">Line 28 A1 </t>
  </si>
  <si>
    <t xml:space="preserve">Line 29 A1 </t>
  </si>
  <si>
    <t xml:space="preserve">Line 30 A1 </t>
  </si>
  <si>
    <t xml:space="preserve">Line 31 A1 </t>
  </si>
  <si>
    <t xml:space="preserve">Line 32 A1 </t>
  </si>
  <si>
    <t xml:space="preserve">Line 33 A1 </t>
  </si>
  <si>
    <t xml:space="preserve">Line 34 A1 </t>
  </si>
  <si>
    <t xml:space="preserve">Line 35 A1 </t>
  </si>
  <si>
    <t xml:space="preserve">Line 36 A1 </t>
  </si>
  <si>
    <t xml:space="preserve">Line 38 A1 </t>
  </si>
  <si>
    <t xml:space="preserve">Line 39 A1 </t>
  </si>
  <si>
    <t xml:space="preserve">Line 40 A1 </t>
  </si>
  <si>
    <t xml:space="preserve">Line 41 A1 </t>
  </si>
  <si>
    <t xml:space="preserve">Line 42 A1 </t>
  </si>
  <si>
    <t xml:space="preserve">Line 43 A1 </t>
  </si>
  <si>
    <t xml:space="preserve">Line 44 A1 </t>
  </si>
  <si>
    <t xml:space="preserve">Line 46 A1 </t>
  </si>
  <si>
    <t xml:space="preserve">Line 68 A1 </t>
  </si>
  <si>
    <t xml:space="preserve">Line 71 A1 </t>
  </si>
  <si>
    <t xml:space="preserve">Line 74 A1 </t>
  </si>
  <si>
    <t xml:space="preserve">Line 75 A1 </t>
  </si>
  <si>
    <t xml:space="preserve">Line 77 A1 </t>
  </si>
  <si>
    <t xml:space="preserve">Line 78 A1 </t>
  </si>
  <si>
    <t xml:space="preserve">Line 79 A1 </t>
  </si>
  <si>
    <t xml:space="preserve">Line 2 A2 </t>
  </si>
  <si>
    <t xml:space="preserve">Line 3 A2 </t>
  </si>
  <si>
    <t xml:space="preserve">Line 4 A2 </t>
  </si>
  <si>
    <t xml:space="preserve">Line 5 A2 </t>
  </si>
  <si>
    <t xml:space="preserve">Line 6 A2 </t>
  </si>
  <si>
    <t xml:space="preserve">Line 7 A2 </t>
  </si>
  <si>
    <t xml:space="preserve">Line 8 A2 </t>
  </si>
  <si>
    <t xml:space="preserve">Line 9 A2 </t>
  </si>
  <si>
    <t xml:space="preserve">Line 10 A2 </t>
  </si>
  <si>
    <t xml:space="preserve">Line 11 A2 </t>
  </si>
  <si>
    <t xml:space="preserve">Line 12 A2 </t>
  </si>
  <si>
    <t xml:space="preserve">Line 13 A2 </t>
  </si>
  <si>
    <t xml:space="preserve">Line 14 A2 </t>
  </si>
  <si>
    <t xml:space="preserve">Line 15 A2 </t>
  </si>
  <si>
    <t xml:space="preserve">Line 16 A2 </t>
  </si>
  <si>
    <t xml:space="preserve">Line 17 A2 </t>
  </si>
  <si>
    <t xml:space="preserve">Line 18 A2 </t>
  </si>
  <si>
    <t xml:space="preserve">Line 19 A2 </t>
  </si>
  <si>
    <t xml:space="preserve">Line 20 A2 </t>
  </si>
  <si>
    <t xml:space="preserve">Line 21 A2 </t>
  </si>
  <si>
    <t xml:space="preserve">Line 23 A2 </t>
  </si>
  <si>
    <t xml:space="preserve">Line 24 A2 </t>
  </si>
  <si>
    <t xml:space="preserve">Line 25 A2 </t>
  </si>
  <si>
    <t>BM-023</t>
    <phoneticPr fontId="1" type="noConversion"/>
  </si>
  <si>
    <t>BM-005</t>
    <phoneticPr fontId="1" type="noConversion"/>
  </si>
  <si>
    <t xml:space="preserve">Line 1 A </t>
  </si>
  <si>
    <t xml:space="preserve">Line 2 A </t>
  </si>
  <si>
    <t xml:space="preserve">Line 3 A </t>
  </si>
  <si>
    <t xml:space="preserve">Line 4 A </t>
  </si>
  <si>
    <t xml:space="preserve">Line 5 A </t>
  </si>
  <si>
    <t xml:space="preserve">Line 6 A </t>
  </si>
  <si>
    <t xml:space="preserve">Line 7 A </t>
  </si>
  <si>
    <t xml:space="preserve">Line 8 A </t>
  </si>
  <si>
    <t xml:space="preserve">Line 9 A </t>
  </si>
  <si>
    <t xml:space="preserve">Line 10 A </t>
  </si>
  <si>
    <t xml:space="preserve">Line 11 A </t>
  </si>
  <si>
    <t xml:space="preserve">Line 12 A </t>
  </si>
  <si>
    <t xml:space="preserve">Line 13 A </t>
  </si>
  <si>
    <t xml:space="preserve">Line 14 A </t>
  </si>
  <si>
    <t xml:space="preserve">Line 15 A </t>
  </si>
  <si>
    <t xml:space="preserve">Line 16 A </t>
  </si>
  <si>
    <t xml:space="preserve">Line 17 A </t>
  </si>
  <si>
    <t xml:space="preserve">Line 18 A </t>
  </si>
  <si>
    <t xml:space="preserve">Line 19 A </t>
  </si>
  <si>
    <t xml:space="preserve">Line 20 A </t>
  </si>
  <si>
    <t xml:space="preserve">Line 21 A </t>
  </si>
  <si>
    <t xml:space="preserve">Line 22 A </t>
  </si>
  <si>
    <t xml:space="preserve">Line 23 A </t>
  </si>
  <si>
    <t xml:space="preserve">Line 24 A </t>
  </si>
  <si>
    <t xml:space="preserve">Line 25 A </t>
  </si>
  <si>
    <t xml:space="preserve">Line 26 A </t>
  </si>
  <si>
    <t xml:space="preserve">Line 27 A </t>
  </si>
  <si>
    <t xml:space="preserve">Line 28 A </t>
  </si>
  <si>
    <t xml:space="preserve">Line 29 A </t>
  </si>
  <si>
    <t xml:space="preserve">Line 30 A </t>
  </si>
  <si>
    <t xml:space="preserve">Line 31 A </t>
  </si>
  <si>
    <t xml:space="preserve">Line 32 A </t>
  </si>
  <si>
    <t xml:space="preserve">Line 33 A </t>
  </si>
  <si>
    <t xml:space="preserve">Line 34 A </t>
  </si>
  <si>
    <t xml:space="preserve">Line 35 A </t>
  </si>
  <si>
    <t xml:space="preserve">Line 36 A </t>
  </si>
  <si>
    <t xml:space="preserve">Line 37 A </t>
  </si>
  <si>
    <t xml:space="preserve">Line 38 A </t>
  </si>
  <si>
    <t xml:space="preserve">Line 39 A </t>
  </si>
  <si>
    <t xml:space="preserve">Line 40 A </t>
  </si>
  <si>
    <t xml:space="preserve">Line 41 A </t>
  </si>
  <si>
    <t xml:space="preserve">Line 42 A </t>
  </si>
  <si>
    <t xml:space="preserve">Line 43 A </t>
  </si>
  <si>
    <t xml:space="preserve">Line 44 A </t>
  </si>
  <si>
    <t xml:space="preserve">Line 45 A </t>
  </si>
  <si>
    <t xml:space="preserve">Line 46 A </t>
  </si>
  <si>
    <t xml:space="preserve">Line 47 A </t>
  </si>
  <si>
    <t xml:space="preserve">Line 48 A </t>
  </si>
  <si>
    <t xml:space="preserve">Line 49 A </t>
  </si>
  <si>
    <t xml:space="preserve">Line 50 A </t>
  </si>
  <si>
    <t xml:space="preserve">Line 51 A </t>
  </si>
  <si>
    <t xml:space="preserve">Line 52 A </t>
  </si>
  <si>
    <t xml:space="preserve">Line 53 A </t>
  </si>
  <si>
    <t xml:space="preserve">Line 54 A </t>
  </si>
  <si>
    <t xml:space="preserve">Line 55 A </t>
  </si>
  <si>
    <t xml:space="preserve">Line 56 A </t>
  </si>
  <si>
    <t xml:space="preserve">Line 57 A </t>
  </si>
  <si>
    <t xml:space="preserve">Line 58 A </t>
  </si>
  <si>
    <t xml:space="preserve">Line 59 A </t>
  </si>
  <si>
    <t xml:space="preserve">Line 60 A </t>
  </si>
  <si>
    <t xml:space="preserve">Line 61 A </t>
  </si>
  <si>
    <t xml:space="preserve">Line 62 A </t>
  </si>
  <si>
    <t xml:space="preserve">Line 63 A </t>
  </si>
  <si>
    <t xml:space="preserve">Line 64 A </t>
  </si>
  <si>
    <t xml:space="preserve">Line 65 A </t>
  </si>
  <si>
    <t xml:space="preserve">Line 66 A </t>
  </si>
  <si>
    <t xml:space="preserve">Line 67 A </t>
  </si>
  <si>
    <t xml:space="preserve">Line 68 A </t>
  </si>
  <si>
    <t xml:space="preserve">Line 69 A </t>
  </si>
  <si>
    <t xml:space="preserve">Line 70 A </t>
  </si>
  <si>
    <t xml:space="preserve">Line 71 A </t>
  </si>
  <si>
    <t xml:space="preserve">Line 72 A </t>
  </si>
  <si>
    <t xml:space="preserve">Line 73 A </t>
  </si>
  <si>
    <t>BM-026</t>
  </si>
  <si>
    <t>BM-007</t>
  </si>
  <si>
    <t>BM-007</t>
    <phoneticPr fontId="1" type="noConversion"/>
  </si>
  <si>
    <t>BM-027</t>
  </si>
  <si>
    <t>BM-026</t>
    <phoneticPr fontId="1" type="noConversion"/>
  </si>
  <si>
    <t>BM-027</t>
    <phoneticPr fontId="1" type="noConversion"/>
  </si>
  <si>
    <t>BM-007</t>
    <phoneticPr fontId="1" type="noConversion"/>
  </si>
  <si>
    <t>BM-005</t>
  </si>
  <si>
    <t xml:space="preserve">D3-8 </t>
  </si>
  <si>
    <t xml:space="preserve">D3-9 </t>
  </si>
  <si>
    <t xml:space="preserve">D5-9 </t>
  </si>
  <si>
    <t xml:space="preserve">D5-10 </t>
  </si>
  <si>
    <t xml:space="preserve">D6-1 </t>
  </si>
  <si>
    <t xml:space="preserve">D6-2 </t>
  </si>
  <si>
    <t xml:space="preserve">D6-3 </t>
  </si>
  <si>
    <t xml:space="preserve">D1-13 </t>
  </si>
  <si>
    <t xml:space="preserve">D2-7 </t>
  </si>
  <si>
    <t xml:space="preserve">D2-8 </t>
  </si>
  <si>
    <t xml:space="preserve">D2-9 </t>
  </si>
  <si>
    <t xml:space="preserve">D2-10 </t>
  </si>
  <si>
    <t>NiO</t>
  </si>
  <si>
    <t>TFeO</t>
  </si>
  <si>
    <t>MnO</t>
  </si>
  <si>
    <t>MgO</t>
  </si>
  <si>
    <t>Total</t>
  </si>
  <si>
    <t>FeO</t>
  </si>
  <si>
    <t>Si</t>
  </si>
  <si>
    <t>Ti</t>
  </si>
  <si>
    <t>Cr</t>
  </si>
  <si>
    <t>Ni</t>
  </si>
  <si>
    <t>Mn</t>
  </si>
  <si>
    <t>Mg</t>
  </si>
  <si>
    <t>Ca</t>
  </si>
  <si>
    <t>Na</t>
  </si>
  <si>
    <t>Sample</t>
  </si>
  <si>
    <t>Spot</t>
  </si>
  <si>
    <r>
      <t>SiO</t>
    </r>
    <r>
      <rPr>
        <vertAlign val="subscript"/>
        <sz val="10"/>
        <rFont val="Times New Roman"/>
        <family val="1"/>
      </rPr>
      <t>2</t>
    </r>
    <r>
      <rPr>
        <sz val="10"/>
        <rFont val="Times New Roman"/>
        <family val="1"/>
      </rPr>
      <t xml:space="preserve"> (wt%)</t>
    </r>
  </si>
  <si>
    <r>
      <t>TiO</t>
    </r>
    <r>
      <rPr>
        <vertAlign val="subscript"/>
        <sz val="10"/>
        <rFont val="Times New Roman"/>
        <family val="1"/>
      </rPr>
      <t>2</t>
    </r>
  </si>
  <si>
    <r>
      <t>Al</t>
    </r>
    <r>
      <rPr>
        <vertAlign val="subscript"/>
        <sz val="10"/>
        <rFont val="Times New Roman"/>
        <family val="1"/>
      </rPr>
      <t>2</t>
    </r>
    <r>
      <rPr>
        <sz val="10"/>
        <rFont val="Times New Roman"/>
        <family val="1"/>
      </rPr>
      <t>O</t>
    </r>
    <r>
      <rPr>
        <vertAlign val="subscript"/>
        <sz val="10"/>
        <rFont val="Times New Roman"/>
        <family val="1"/>
      </rPr>
      <t>3</t>
    </r>
  </si>
  <si>
    <r>
      <t>Cr</t>
    </r>
    <r>
      <rPr>
        <vertAlign val="subscript"/>
        <sz val="10"/>
        <rFont val="Times New Roman"/>
        <family val="1"/>
      </rPr>
      <t>2</t>
    </r>
    <r>
      <rPr>
        <sz val="10"/>
        <rFont val="Times New Roman"/>
        <family val="1"/>
      </rPr>
      <t>O</t>
    </r>
    <r>
      <rPr>
        <vertAlign val="subscript"/>
        <sz val="10"/>
        <rFont val="Times New Roman"/>
        <family val="1"/>
      </rPr>
      <t>3</t>
    </r>
  </si>
  <si>
    <r>
      <t>Fe</t>
    </r>
    <r>
      <rPr>
        <vertAlign val="subscript"/>
        <sz val="10"/>
        <rFont val="Times New Roman"/>
        <family val="1"/>
      </rPr>
      <t>2</t>
    </r>
    <r>
      <rPr>
        <sz val="10"/>
        <rFont val="Times New Roman"/>
        <family val="1"/>
      </rPr>
      <t>O</t>
    </r>
    <r>
      <rPr>
        <vertAlign val="subscript"/>
        <sz val="10"/>
        <rFont val="Times New Roman"/>
        <family val="1"/>
      </rPr>
      <t>3</t>
    </r>
  </si>
  <si>
    <r>
      <t>Al</t>
    </r>
    <r>
      <rPr>
        <vertAlign val="superscript"/>
        <sz val="10"/>
        <rFont val="Times New Roman"/>
        <family val="1"/>
      </rPr>
      <t>iv</t>
    </r>
  </si>
  <si>
    <r>
      <t>Al</t>
    </r>
    <r>
      <rPr>
        <vertAlign val="superscript"/>
        <sz val="10"/>
        <rFont val="Times New Roman"/>
        <family val="1"/>
      </rPr>
      <t>vi</t>
    </r>
  </si>
  <si>
    <r>
      <t>Fe</t>
    </r>
    <r>
      <rPr>
        <vertAlign val="superscript"/>
        <sz val="10"/>
        <rFont val="Times New Roman"/>
        <family val="1"/>
      </rPr>
      <t>3+</t>
    </r>
  </si>
  <si>
    <r>
      <t>Fe</t>
    </r>
    <r>
      <rPr>
        <vertAlign val="superscript"/>
        <sz val="10"/>
        <rFont val="Times New Roman"/>
        <family val="1"/>
      </rPr>
      <t>2+</t>
    </r>
  </si>
  <si>
    <t>Al</t>
  </si>
  <si>
    <r>
      <t>TiO</t>
    </r>
    <r>
      <rPr>
        <vertAlign val="subscript"/>
        <sz val="10"/>
        <rFont val="Times New Roman"/>
        <family val="1"/>
      </rPr>
      <t xml:space="preserve">2 </t>
    </r>
    <r>
      <rPr>
        <sz val="10"/>
        <rFont val="Times New Roman"/>
        <family val="1"/>
      </rPr>
      <t>(wt%)</t>
    </r>
  </si>
  <si>
    <t xml:space="preserve">FeO   </t>
  </si>
  <si>
    <t xml:space="preserve">MnO   </t>
  </si>
  <si>
    <t xml:space="preserve">MgO   </t>
  </si>
  <si>
    <t xml:space="preserve">CaO   </t>
  </si>
  <si>
    <t xml:space="preserve">Total  </t>
  </si>
  <si>
    <r>
      <t>TiO</t>
    </r>
    <r>
      <rPr>
        <vertAlign val="subscript"/>
        <sz val="10"/>
        <rFont val="Times New Roman"/>
        <family val="1"/>
      </rPr>
      <t>2</t>
    </r>
    <r>
      <rPr>
        <sz val="10"/>
        <rFont val="Times New Roman"/>
        <family val="1"/>
      </rPr>
      <t xml:space="preserve">  </t>
    </r>
  </si>
  <si>
    <r>
      <t>Cr</t>
    </r>
    <r>
      <rPr>
        <vertAlign val="subscript"/>
        <sz val="10"/>
        <rFont val="Times New Roman"/>
        <family val="1"/>
      </rPr>
      <t>2</t>
    </r>
    <r>
      <rPr>
        <sz val="10"/>
        <rFont val="Times New Roman"/>
        <family val="1"/>
      </rPr>
      <t>O</t>
    </r>
    <r>
      <rPr>
        <vertAlign val="subscript"/>
        <sz val="10"/>
        <rFont val="Times New Roman"/>
        <family val="1"/>
      </rPr>
      <t xml:space="preserve">3 </t>
    </r>
  </si>
  <si>
    <r>
      <t>K</t>
    </r>
    <r>
      <rPr>
        <vertAlign val="subscript"/>
        <sz val="10"/>
        <rFont val="Times New Roman"/>
        <family val="1"/>
      </rPr>
      <t>2</t>
    </r>
    <r>
      <rPr>
        <sz val="10"/>
        <rFont val="Times New Roman"/>
        <family val="1"/>
      </rPr>
      <t xml:space="preserve">O   </t>
    </r>
  </si>
  <si>
    <r>
      <t>Na</t>
    </r>
    <r>
      <rPr>
        <vertAlign val="subscript"/>
        <sz val="10"/>
        <rFont val="Times New Roman"/>
        <family val="1"/>
      </rPr>
      <t>2</t>
    </r>
    <r>
      <rPr>
        <sz val="10"/>
        <rFont val="Times New Roman"/>
        <family val="1"/>
      </rPr>
      <t xml:space="preserve">O  </t>
    </r>
  </si>
  <si>
    <t>On the basis of 8O</t>
  </si>
  <si>
    <t>On the basis of 6O</t>
  </si>
  <si>
    <t>Fe</t>
  </si>
  <si>
    <t>K</t>
  </si>
  <si>
    <t>An</t>
  </si>
  <si>
    <t>Ab</t>
  </si>
  <si>
    <t>Or</t>
  </si>
  <si>
    <t>Wo</t>
  </si>
  <si>
    <t>En</t>
  </si>
  <si>
    <t>Fs</t>
  </si>
  <si>
    <r>
      <t>Al</t>
    </r>
    <r>
      <rPr>
        <vertAlign val="subscript"/>
        <sz val="10"/>
        <rFont val="Times New Roman"/>
        <family val="1"/>
      </rPr>
      <t>2</t>
    </r>
    <r>
      <rPr>
        <sz val="10"/>
        <rFont val="Times New Roman"/>
        <family val="1"/>
      </rPr>
      <t>O</t>
    </r>
    <r>
      <rPr>
        <vertAlign val="subscript"/>
        <sz val="10"/>
        <rFont val="Times New Roman"/>
        <family val="1"/>
      </rPr>
      <t>3</t>
    </r>
    <r>
      <rPr>
        <sz val="10"/>
        <rFont val="Times New Roman"/>
        <family val="1"/>
      </rPr>
      <t xml:space="preserve"> </t>
    </r>
  </si>
  <si>
    <r>
      <t>Al</t>
    </r>
    <r>
      <rPr>
        <vertAlign val="subscript"/>
        <sz val="10"/>
        <rFont val="Times New Roman"/>
        <family val="1"/>
      </rPr>
      <t>2</t>
    </r>
    <r>
      <rPr>
        <sz val="10"/>
        <rFont val="Times New Roman"/>
        <family val="1"/>
      </rPr>
      <t>O</t>
    </r>
    <r>
      <rPr>
        <vertAlign val="subscript"/>
        <sz val="10"/>
        <rFont val="Times New Roman"/>
        <family val="1"/>
      </rPr>
      <t xml:space="preserve">3 </t>
    </r>
  </si>
  <si>
    <r>
      <t>Cr</t>
    </r>
    <r>
      <rPr>
        <vertAlign val="subscript"/>
        <sz val="10"/>
        <rFont val="Times New Roman"/>
        <family val="1"/>
      </rPr>
      <t>2</t>
    </r>
    <r>
      <rPr>
        <sz val="10"/>
        <rFont val="Times New Roman"/>
        <family val="1"/>
      </rPr>
      <t>O</t>
    </r>
    <r>
      <rPr>
        <vertAlign val="subscript"/>
        <sz val="10"/>
        <rFont val="Times New Roman"/>
        <family val="1"/>
      </rPr>
      <t>3</t>
    </r>
    <r>
      <rPr>
        <sz val="10"/>
        <rFont val="Times New Roman"/>
        <family val="1"/>
      </rPr>
      <t xml:space="preserve"> </t>
    </r>
  </si>
  <si>
    <r>
      <t>Temperature (</t>
    </r>
    <r>
      <rPr>
        <vertAlign val="superscript"/>
        <sz val="10"/>
        <color theme="1"/>
        <rFont val="Times New Roman"/>
        <family val="1"/>
      </rPr>
      <t>o</t>
    </r>
    <r>
      <rPr>
        <sz val="10"/>
        <color theme="1"/>
        <rFont val="Times New Roman"/>
        <family val="1"/>
      </rPr>
      <t>C)</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</si>
</sst>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_ "/>
    <numFmt numFmtId="165" formatCode="0.000"/>
    <numFmt numFmtId="166" formatCode="0.0000"/>
    <numFmt numFmtId="167" formatCode="0.000_ "/>
  </numFmts>
  <fonts count="11">
    <font>
      <sz val="12"/>
      <color theme="1"/>
      <name val="Calibri"/>
      <family val="2"/>
      <charset val="136"/>
      <scheme val="minor"/>
    </font>
    <font>
      <sz val="9"/>
      <name val="Calibri"/>
      <family val="2"/>
      <charset val="136"/>
      <scheme val="minor"/>
    </font>
    <font>
      <sz val="10"/>
      <name val="Arial"/>
      <family val="2"/>
    </font>
    <font>
      <sz val="10"/>
      <color theme="1"/>
      <name val="Times New Roman"/>
      <family val="1"/>
    </font>
    <font>
      <sz val="10"/>
      <name val="Times New Roman"/>
      <family val="1"/>
    </font>
    <font>
      <sz val="12"/>
      <color theme="1"/>
      <name val="Calibri"/>
      <family val="2"/>
      <charset val="136"/>
      <scheme val="minor"/>
    </font>
    <font>
      <sz val="10"/>
      <name val="Geneva"/>
      <family val="2"/>
    </font>
    <font>
      <vertAlign val="subscript"/>
      <sz val="10"/>
      <name val="Times New Roman"/>
      <family val="1"/>
    </font>
    <font>
      <vertAlign val="superscript"/>
      <sz val="10"/>
      <name val="Times New Roman"/>
      <family val="1"/>
    </font>
    <font>
      <sz val="10"/>
      <color theme="1"/>
      <name val="Calibri"/>
      <family val="2"/>
      <charset val="136"/>
      <scheme val="minor"/>
    </font>
    <font>
      <vertAlign val="superscript"/>
      <sz val="10"/>
      <color theme="1"/>
      <name val="Times New Roman"/>
      <family val="1"/>
    </font>
  </fonts>
  <fills count="2">
    <fill>
      <patternFill patternType="none"/>
    </fill>
    <fill>
      <patternFill patternType="gray125"/>
    </fill>
  </fills>
  <borders count="3">
    <border>
      <left/>
      <right/>
      <top/>
      <bottom/>
      <diagonal/>
    </border>
    <border>
      <left/>
      <right/>
      <top style="thin">
        <color indexed="64"/>
      </top>
      <bottom/>
      <diagonal/>
    </border>
    <border>
      <left/>
      <right/>
      <top/>
      <bottom style="thin">
        <color indexed="64"/>
      </bottom>
      <diagonal/>
    </border>
  </borders>
  <cellStyleXfs count="5">
    <xf numFmtId="0" fontId="0" fillId="0" borderId="0">
      <alignment vertical="center"/>
    </xf>
    <xf numFmtId="0" fontId="2" fillId="0" borderId="0"/>
    <xf numFmtId="0" fontId="2" fillId="0" borderId="0"/>
    <xf numFmtId="0" fontId="6" fillId="0" borderId="0"/>
    <xf numFmtId="0" fontId="5" fillId="0" borderId="0">
      <alignment vertical="center"/>
    </xf>
  </cellStyleXfs>
  <cellXfs count="51">
    <xf numFmtId="0" fontId="0" fillId="0" borderId="0" xfId="0">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164" fontId="3" fillId="0" borderId="0" xfId="0" applyNumberFormat="1" applyFont="1" applyFill="1" applyAlignment="1">
      <alignment horizontal="center" vertical="center"/>
    </xf>
    <xf numFmtId="0" fontId="4" fillId="0" borderId="0" xfId="0" applyFont="1" applyFill="1" applyAlignment="1">
      <alignment horizontal="center"/>
    </xf>
    <xf numFmtId="164" fontId="4" fillId="0" borderId="0" xfId="0" applyNumberFormat="1" applyFont="1" applyFill="1" applyAlignment="1">
      <alignment horizontal="center" vertical="center"/>
    </xf>
    <xf numFmtId="164" fontId="3" fillId="0" borderId="0" xfId="1" applyNumberFormat="1" applyFont="1" applyFill="1" applyAlignment="1">
      <alignment horizontal="center"/>
    </xf>
    <xf numFmtId="0" fontId="4" fillId="0" borderId="0" xfId="0" applyFont="1" applyFill="1" applyAlignment="1">
      <alignment horizontal="center" vertical="center"/>
    </xf>
    <xf numFmtId="0" fontId="4" fillId="0" borderId="0" xfId="0" applyFont="1" applyFill="1" applyAlignment="1">
      <alignment horizontal="left"/>
    </xf>
    <xf numFmtId="164" fontId="4" fillId="0" borderId="0" xfId="0" applyNumberFormat="1" applyFont="1" applyFill="1" applyAlignment="1">
      <alignment horizont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lignment vertical="center"/>
    </xf>
    <xf numFmtId="0" fontId="4" fillId="0" borderId="0" xfId="3" applyFont="1" applyFill="1" applyBorder="1" applyAlignment="1">
      <alignment horizontal="left"/>
    </xf>
    <xf numFmtId="2" fontId="3" fillId="0" borderId="0" xfId="0" applyNumberFormat="1" applyFont="1" applyFill="1" applyBorder="1" applyAlignment="1">
      <alignment horizontal="center" vertical="center"/>
    </xf>
    <xf numFmtId="2" fontId="4" fillId="0" borderId="0" xfId="3" applyNumberFormat="1" applyFont="1" applyFill="1" applyBorder="1" applyAlignment="1">
      <alignment horizontal="left"/>
    </xf>
    <xf numFmtId="2" fontId="4" fillId="0" borderId="0" xfId="3" applyNumberFormat="1" applyFont="1" applyFill="1" applyBorder="1" applyAlignment="1">
      <alignment horizontal="center"/>
    </xf>
    <xf numFmtId="165" fontId="4" fillId="0" borderId="0" xfId="3" applyNumberFormat="1" applyFont="1" applyFill="1" applyBorder="1" applyAlignment="1">
      <alignment horizontal="left"/>
    </xf>
    <xf numFmtId="165" fontId="3" fillId="0" borderId="0" xfId="0" applyNumberFormat="1" applyFont="1" applyFill="1" applyBorder="1" applyAlignment="1">
      <alignment horizontal="center" vertical="center"/>
    </xf>
    <xf numFmtId="166" fontId="4" fillId="0" borderId="0" xfId="3" applyNumberFormat="1" applyFont="1" applyFill="1" applyBorder="1" applyAlignment="1">
      <alignment horizontal="left"/>
    </xf>
    <xf numFmtId="164" fontId="3" fillId="0" borderId="0" xfId="0" applyNumberFormat="1" applyFont="1" applyFill="1" applyBorder="1" applyAlignment="1">
      <alignment horizontal="center" vertical="center"/>
    </xf>
    <xf numFmtId="0" fontId="4" fillId="0" borderId="0" xfId="0" applyFont="1" applyAlignment="1">
      <alignment horizontal="center"/>
    </xf>
    <xf numFmtId="164" fontId="4" fillId="0" borderId="0" xfId="0" applyNumberFormat="1" applyFont="1" applyAlignment="1">
      <alignment horizontal="center" vertical="center"/>
    </xf>
    <xf numFmtId="0" fontId="9" fillId="0" borderId="0" xfId="0" applyFont="1" applyFill="1">
      <alignment vertical="center"/>
    </xf>
    <xf numFmtId="167" fontId="4" fillId="0" borderId="0" xfId="0" applyNumberFormat="1" applyFont="1" applyFill="1" applyAlignment="1">
      <alignment horizontal="center"/>
    </xf>
    <xf numFmtId="0" fontId="9" fillId="0" borderId="0" xfId="0" applyFont="1" applyFill="1" applyAlignment="1">
      <alignment horizontal="left"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4" fillId="0" borderId="0" xfId="0" applyFont="1" applyFill="1" applyBorder="1" applyAlignment="1">
      <alignment horizontal="left"/>
    </xf>
    <xf numFmtId="164" fontId="4" fillId="0" borderId="0" xfId="0" applyNumberFormat="1" applyFont="1" applyFill="1" applyBorder="1" applyAlignment="1">
      <alignment horizontal="center" vertical="center"/>
    </xf>
    <xf numFmtId="167" fontId="4" fillId="0" borderId="0" xfId="1" applyNumberFormat="1" applyFont="1" applyFill="1" applyBorder="1" applyAlignment="1">
      <alignment horizontal="center"/>
    </xf>
    <xf numFmtId="167" fontId="4" fillId="0" borderId="0" xfId="0" applyNumberFormat="1" applyFont="1" applyFill="1" applyBorder="1" applyAlignment="1">
      <alignment horizontal="center"/>
    </xf>
    <xf numFmtId="167" fontId="4" fillId="0" borderId="0" xfId="0" applyNumberFormat="1" applyFont="1" applyFill="1" applyBorder="1" applyAlignment="1">
      <alignment horizontal="center" vertical="center"/>
    </xf>
    <xf numFmtId="2" fontId="4" fillId="0" borderId="0" xfId="0" applyNumberFormat="1" applyFont="1" applyFill="1" applyBorder="1">
      <alignment vertical="center"/>
    </xf>
    <xf numFmtId="165" fontId="4" fillId="0" borderId="0" xfId="0" applyNumberFormat="1" applyFont="1" applyFill="1" applyBorder="1" applyAlignment="1">
      <alignment horizontal="center" vertical="center"/>
    </xf>
    <xf numFmtId="0" fontId="4" fillId="0" borderId="0" xfId="3" applyFont="1" applyBorder="1" applyAlignment="1">
      <alignment horizontal="left"/>
    </xf>
    <xf numFmtId="2" fontId="3" fillId="0" borderId="0" xfId="4" applyNumberFormat="1" applyFont="1" applyFill="1" applyBorder="1" applyAlignment="1">
      <alignment horizontal="center" vertical="center"/>
    </xf>
    <xf numFmtId="2" fontId="4" fillId="0" borderId="0" xfId="3" applyNumberFormat="1" applyFont="1" applyBorder="1" applyAlignment="1">
      <alignment horizontal="left"/>
    </xf>
    <xf numFmtId="165" fontId="4" fillId="0" borderId="0" xfId="3" applyNumberFormat="1" applyFont="1" applyBorder="1" applyAlignment="1">
      <alignment horizontal="left"/>
    </xf>
    <xf numFmtId="165" fontId="4" fillId="0" borderId="0" xfId="3" applyNumberFormat="1" applyFont="1" applyFill="1" applyBorder="1" applyAlignment="1">
      <alignment horizontal="center"/>
    </xf>
    <xf numFmtId="0" fontId="3" fillId="0" borderId="1" xfId="0" applyFont="1" applyFill="1" applyBorder="1" applyAlignment="1">
      <alignment horizontal="left" vertical="center"/>
    </xf>
    <xf numFmtId="0" fontId="3" fillId="0" borderId="1" xfId="0" applyFont="1" applyFill="1" applyBorder="1" applyAlignment="1">
      <alignment horizontal="center" vertical="center"/>
    </xf>
    <xf numFmtId="0" fontId="3" fillId="0" borderId="2" xfId="0" applyFont="1" applyFill="1" applyBorder="1" applyAlignment="1">
      <alignment horizontal="left" vertical="center"/>
    </xf>
    <xf numFmtId="0" fontId="3" fillId="0" borderId="2" xfId="0" applyFont="1" applyFill="1" applyBorder="1" applyAlignment="1">
      <alignment horizontal="center" vertical="center"/>
    </xf>
    <xf numFmtId="0" fontId="3" fillId="0" borderId="1" xfId="0" applyFont="1" applyBorder="1" applyAlignment="1">
      <alignment horizontal="center" vertical="center"/>
    </xf>
    <xf numFmtId="0" fontId="4" fillId="0" borderId="2" xfId="0" applyFont="1" applyBorder="1" applyAlignment="1">
      <alignment horizontal="center"/>
    </xf>
    <xf numFmtId="0" fontId="4" fillId="0" borderId="2" xfId="0" applyFont="1" applyFill="1" applyBorder="1" applyAlignment="1">
      <alignment horizontal="center"/>
    </xf>
    <xf numFmtId="0" fontId="4" fillId="0" borderId="2" xfId="0"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cellXfs>
  <cellStyles count="5">
    <cellStyle name="Normal" xfId="0" builtinId="0"/>
    <cellStyle name="Normal 2" xfId="4"/>
    <cellStyle name="Normal 3" xfId="2"/>
    <cellStyle name="Normal_Sp-Fe2-2f3-60412" xfId="3"/>
    <cellStyle name="一般 3"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426720</xdr:colOff>
      <xdr:row>12</xdr:row>
      <xdr:rowOff>144780</xdr:rowOff>
    </xdr:to>
    <xdr:sp macro="" textlink="">
      <xdr:nvSpPr>
        <xdr:cNvPr id="2" name="TextBox 1"/>
        <xdr:cNvSpPr txBox="1"/>
      </xdr:nvSpPr>
      <xdr:spPr>
        <a:xfrm>
          <a:off x="0" y="0"/>
          <a:ext cx="8473440" cy="25222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Times New Roman" panose="02020603050405020304" pitchFamily="18" charset="0"/>
              <a:ea typeface="+mn-ea"/>
              <a:cs typeface="Times New Roman" panose="02020603050405020304" pitchFamily="18" charset="0"/>
            </a:rPr>
            <a:t>A low pressure petrological experiment on high-Ti basalt: implications for the formation of syenite from the Baima igneous complex of the Emeishan large igneous province</a:t>
          </a:r>
          <a:endParaRPr lang="en-US" sz="1100">
            <a:solidFill>
              <a:schemeClr val="dk1"/>
            </a:solidFill>
            <a:effectLst/>
            <a:latin typeface="Times New Roman" panose="02020603050405020304" pitchFamily="18" charset="0"/>
            <a:ea typeface="+mn-ea"/>
            <a:cs typeface="Times New Roman" panose="02020603050405020304" pitchFamily="18" charset="0"/>
          </a:endParaRPr>
        </a:p>
        <a:p>
          <a:pPr algn="ctr"/>
          <a:endParaRPr lang="en-US" sz="1100">
            <a:solidFill>
              <a:schemeClr val="dk1"/>
            </a:solidFill>
            <a:effectLst/>
            <a:latin typeface="Times New Roman" panose="02020603050405020304" pitchFamily="18" charset="0"/>
            <a:ea typeface="+mn-ea"/>
            <a:cs typeface="Times New Roman" panose="02020603050405020304" pitchFamily="18" charset="0"/>
          </a:endParaRPr>
        </a:p>
        <a:p>
          <a:pPr algn="ctr"/>
          <a:r>
            <a:rPr lang="en-US" sz="1100">
              <a:solidFill>
                <a:schemeClr val="dk1"/>
              </a:solidFill>
              <a:effectLst/>
              <a:latin typeface="Times New Roman" panose="02020603050405020304" pitchFamily="18" charset="0"/>
              <a:ea typeface="+mn-ea"/>
              <a:cs typeface="Times New Roman" panose="02020603050405020304" pitchFamily="18" charset="0"/>
            </a:rPr>
            <a:t>Wen-Yu Hsia</a:t>
          </a:r>
          <a:r>
            <a:rPr lang="en-US" sz="1100" baseline="30000">
              <a:solidFill>
                <a:schemeClr val="dk1"/>
              </a:solidFill>
              <a:effectLst/>
              <a:latin typeface="Times New Roman" panose="02020603050405020304" pitchFamily="18" charset="0"/>
              <a:ea typeface="+mn-ea"/>
              <a:cs typeface="Times New Roman" panose="02020603050405020304" pitchFamily="18" charset="0"/>
            </a:rPr>
            <a:t>1</a:t>
          </a:r>
          <a:r>
            <a:rPr lang="en-US" sz="1100">
              <a:solidFill>
                <a:schemeClr val="dk1"/>
              </a:solidFill>
              <a:effectLst/>
              <a:latin typeface="Times New Roman" panose="02020603050405020304" pitchFamily="18" charset="0"/>
              <a:ea typeface="+mn-ea"/>
              <a:cs typeface="Times New Roman" panose="02020603050405020304" pitchFamily="18" charset="0"/>
            </a:rPr>
            <a:t>, J. Gregory Shellnutt</a:t>
          </a:r>
          <a:r>
            <a:rPr lang="en-US" sz="1100" baseline="30000">
              <a:solidFill>
                <a:schemeClr val="dk1"/>
              </a:solidFill>
              <a:effectLst/>
              <a:latin typeface="Times New Roman" panose="02020603050405020304" pitchFamily="18" charset="0"/>
              <a:ea typeface="+mn-ea"/>
              <a:cs typeface="Times New Roman" panose="02020603050405020304" pitchFamily="18" charset="0"/>
            </a:rPr>
            <a:t>1,*</a:t>
          </a:r>
          <a:r>
            <a:rPr lang="en-US" sz="1100">
              <a:solidFill>
                <a:schemeClr val="dk1"/>
              </a:solidFill>
              <a:effectLst/>
              <a:latin typeface="Times New Roman" panose="02020603050405020304" pitchFamily="18" charset="0"/>
              <a:ea typeface="+mn-ea"/>
              <a:cs typeface="Times New Roman" panose="02020603050405020304" pitchFamily="18" charset="0"/>
            </a:rPr>
            <a:t>, Teh-Ching Liu</a:t>
          </a:r>
          <a:r>
            <a:rPr lang="en-US" sz="1100" baseline="30000">
              <a:solidFill>
                <a:schemeClr val="dk1"/>
              </a:solidFill>
              <a:effectLst/>
              <a:latin typeface="Times New Roman" panose="02020603050405020304" pitchFamily="18" charset="0"/>
              <a:ea typeface="+mn-ea"/>
              <a:cs typeface="Times New Roman" panose="02020603050405020304" pitchFamily="18" charset="0"/>
            </a:rPr>
            <a:t>1</a:t>
          </a:r>
          <a:r>
            <a:rPr lang="en-US" sz="1100">
              <a:solidFill>
                <a:schemeClr val="dk1"/>
              </a:solidFill>
              <a:effectLst/>
              <a:latin typeface="Times New Roman" panose="02020603050405020304" pitchFamily="18" charset="0"/>
              <a:ea typeface="+mn-ea"/>
              <a:cs typeface="Times New Roman" panose="02020603050405020304" pitchFamily="18" charset="0"/>
            </a:rPr>
            <a:t>, and Yoshiyuki Iizuka</a:t>
          </a:r>
          <a:r>
            <a:rPr lang="en-US" sz="1100" baseline="30000">
              <a:solidFill>
                <a:schemeClr val="dk1"/>
              </a:solidFill>
              <a:effectLst/>
              <a:latin typeface="Times New Roman" panose="02020603050405020304" pitchFamily="18" charset="0"/>
              <a:ea typeface="+mn-ea"/>
              <a:cs typeface="Times New Roman" panose="02020603050405020304" pitchFamily="18" charset="0"/>
            </a:rPr>
            <a:t>2</a:t>
          </a:r>
          <a:endParaRPr lang="en-US" sz="1100">
            <a:solidFill>
              <a:schemeClr val="dk1"/>
            </a:solidFill>
            <a:effectLst/>
            <a:latin typeface="Times New Roman" panose="02020603050405020304" pitchFamily="18" charset="0"/>
            <a:ea typeface="+mn-ea"/>
            <a:cs typeface="Times New Roman" panose="02020603050405020304" pitchFamily="18" charset="0"/>
          </a:endParaRPr>
        </a:p>
        <a:p>
          <a:pPr algn="ctr"/>
          <a:endParaRPr lang="en-US" sz="1100" b="1">
            <a:latin typeface="Times New Roman" panose="02020603050405020304" pitchFamily="18" charset="0"/>
            <a:cs typeface="Times New Roman" panose="02020603050405020304" pitchFamily="18" charset="0"/>
          </a:endParaRPr>
        </a:p>
        <a:p>
          <a:pPr algn="ctr"/>
          <a:r>
            <a:rPr lang="en-US" sz="1100" i="1" baseline="30000">
              <a:solidFill>
                <a:schemeClr val="dk1"/>
              </a:solidFill>
              <a:effectLst/>
              <a:latin typeface="Times New Roman" panose="02020603050405020304" pitchFamily="18" charset="0"/>
              <a:ea typeface="+mn-ea"/>
              <a:cs typeface="Times New Roman" panose="02020603050405020304" pitchFamily="18" charset="0"/>
            </a:rPr>
            <a:t>1</a:t>
          </a:r>
          <a:r>
            <a:rPr lang="en-US" sz="1100" i="1">
              <a:solidFill>
                <a:schemeClr val="dk1"/>
              </a:solidFill>
              <a:effectLst/>
              <a:latin typeface="Times New Roman" panose="02020603050405020304" pitchFamily="18" charset="0"/>
              <a:ea typeface="+mn-ea"/>
              <a:cs typeface="Times New Roman" panose="02020603050405020304" pitchFamily="18" charset="0"/>
            </a:rPr>
            <a:t>National Taiwan Normal University, Department of Earth Sciences, 88 Tingzhou Road Section 4, Taipei 11677 Taiwan</a:t>
          </a:r>
          <a:endParaRPr lang="en-US" sz="1100">
            <a:solidFill>
              <a:schemeClr val="dk1"/>
            </a:solidFill>
            <a:effectLst/>
            <a:latin typeface="Times New Roman" panose="02020603050405020304" pitchFamily="18" charset="0"/>
            <a:ea typeface="+mn-ea"/>
            <a:cs typeface="Times New Roman" panose="02020603050405020304" pitchFamily="18" charset="0"/>
          </a:endParaRPr>
        </a:p>
        <a:p>
          <a:pPr algn="ctr"/>
          <a:r>
            <a:rPr lang="en-US" sz="1100" i="1" baseline="30000">
              <a:solidFill>
                <a:schemeClr val="dk1"/>
              </a:solidFill>
              <a:effectLst/>
              <a:latin typeface="Times New Roman" panose="02020603050405020304" pitchFamily="18" charset="0"/>
              <a:ea typeface="+mn-ea"/>
              <a:cs typeface="Times New Roman" panose="02020603050405020304" pitchFamily="18" charset="0"/>
            </a:rPr>
            <a:t>2</a:t>
          </a:r>
          <a:r>
            <a:rPr lang="en-US" sz="1100" i="1">
              <a:solidFill>
                <a:schemeClr val="dk1"/>
              </a:solidFill>
              <a:effectLst/>
              <a:latin typeface="Times New Roman" panose="02020603050405020304" pitchFamily="18" charset="0"/>
              <a:ea typeface="+mn-ea"/>
              <a:cs typeface="Times New Roman" panose="02020603050405020304" pitchFamily="18" charset="0"/>
            </a:rPr>
            <a:t>Institute of Earth Sciences, Academia Sinica, 128 Academia Road Section 2, Taipei 11529, Taiwan</a:t>
          </a:r>
          <a:endParaRPr lang="en-US" sz="1100">
            <a:solidFill>
              <a:schemeClr val="dk1"/>
            </a:solidFill>
            <a:effectLst/>
            <a:latin typeface="Times New Roman" panose="02020603050405020304" pitchFamily="18" charset="0"/>
            <a:ea typeface="+mn-ea"/>
            <a:cs typeface="Times New Roman" panose="02020603050405020304" pitchFamily="18" charset="0"/>
          </a:endParaRPr>
        </a:p>
        <a:p>
          <a:r>
            <a:rPr lang="en-US" sz="1100">
              <a:solidFill>
                <a:schemeClr val="dk1"/>
              </a:solidFill>
              <a:effectLst/>
              <a:latin typeface="Times New Roman" panose="02020603050405020304" pitchFamily="18" charset="0"/>
              <a:ea typeface="+mn-ea"/>
              <a:cs typeface="Times New Roman" panose="02020603050405020304" pitchFamily="18" charset="0"/>
            </a:rPr>
            <a:t> </a:t>
          </a:r>
        </a:p>
        <a:p>
          <a:r>
            <a:rPr lang="en-US" sz="1100">
              <a:solidFill>
                <a:schemeClr val="dk1"/>
              </a:solidFill>
              <a:effectLst/>
              <a:latin typeface="Times New Roman" panose="02020603050405020304" pitchFamily="18" charset="0"/>
              <a:ea typeface="+mn-ea"/>
              <a:cs typeface="Times New Roman" panose="02020603050405020304" pitchFamily="18" charset="0"/>
            </a:rPr>
            <a:t>Author of correspondence: J.G. Shellnutt (email: </a:t>
          </a:r>
          <a:r>
            <a:rPr lang="en-US" sz="1100" u="sng">
              <a:solidFill>
                <a:schemeClr val="dk1"/>
              </a:solidFill>
              <a:effectLst/>
              <a:latin typeface="Times New Roman" panose="02020603050405020304" pitchFamily="18" charset="0"/>
              <a:ea typeface="+mn-ea"/>
              <a:cs typeface="Times New Roman" panose="02020603050405020304" pitchFamily="18" charset="0"/>
              <a:hlinkClick xmlns:r="http://schemas.openxmlformats.org/officeDocument/2006/relationships" r:id=""/>
            </a:rPr>
            <a:t>jgshelln@ntnu.edu.tw</a:t>
          </a:r>
          <a:r>
            <a:rPr lang="en-US" sz="1100" u="sng">
              <a:solidFill>
                <a:schemeClr val="dk1"/>
              </a:solidFill>
              <a:effectLst/>
              <a:latin typeface="Times New Roman" panose="02020603050405020304" pitchFamily="18" charset="0"/>
              <a:ea typeface="+mn-ea"/>
              <a:cs typeface="Times New Roman" panose="02020603050405020304" pitchFamily="18" charset="0"/>
            </a:rPr>
            <a:t>)</a:t>
          </a:r>
          <a:endParaRPr lang="en-US" sz="1100">
            <a:solidFill>
              <a:schemeClr val="dk1"/>
            </a:solidFill>
            <a:effectLst/>
            <a:latin typeface="Times New Roman" panose="02020603050405020304" pitchFamily="18" charset="0"/>
            <a:ea typeface="+mn-ea"/>
            <a:cs typeface="Times New Roman" panose="02020603050405020304" pitchFamily="18" charset="0"/>
          </a:endParaRPr>
        </a:p>
        <a:p>
          <a:endParaRPr lang="en-US" sz="1100" b="1">
            <a:latin typeface="Times New Roman" panose="02020603050405020304" pitchFamily="18" charset="0"/>
            <a:cs typeface="Times New Roman" panose="02020603050405020304" pitchFamily="18" charset="0"/>
          </a:endParaRPr>
        </a:p>
        <a:p>
          <a:endParaRPr lang="en-US" sz="1100" b="1">
            <a:latin typeface="Times New Roman" panose="02020603050405020304" pitchFamily="18" charset="0"/>
            <a:cs typeface="Times New Roman" panose="02020603050405020304" pitchFamily="18" charset="0"/>
          </a:endParaRPr>
        </a:p>
        <a:p>
          <a:r>
            <a:rPr lang="en-US" sz="1100" b="0">
              <a:latin typeface="Times New Roman" panose="02020603050405020304" pitchFamily="18" charset="0"/>
              <a:cs typeface="Times New Roman" panose="02020603050405020304" pitchFamily="18" charset="0"/>
            </a:rPr>
            <a:t>Table S1.</a:t>
          </a:r>
          <a:r>
            <a:rPr lang="en-US" sz="1100" b="0" baseline="0">
              <a:latin typeface="Times New Roman" panose="02020603050405020304" pitchFamily="18" charset="0"/>
              <a:cs typeface="Times New Roman" panose="02020603050405020304" pitchFamily="18" charset="0"/>
            </a:rPr>
            <a:t> Results of electron probe microanalyzer.</a:t>
          </a:r>
        </a:p>
        <a:p>
          <a:endParaRPr lang="en-US" sz="1100" baseline="0">
            <a:latin typeface="Times New Roman" panose="02020603050405020304" pitchFamily="18" charset="0"/>
            <a:cs typeface="Times New Roman" panose="02020603050405020304" pitchFamily="18" charset="0"/>
          </a:endParaRPr>
        </a:p>
        <a:p>
          <a:r>
            <a:rPr lang="en-US" sz="1100" baseline="0">
              <a:latin typeface="Times New Roman" panose="02020603050405020304" pitchFamily="18" charset="0"/>
              <a:cs typeface="Times New Roman" panose="02020603050405020304" pitchFamily="18" charset="0"/>
            </a:rPr>
            <a:t>The results presented in this file are the output data generated by EMPA for the low pressure (1 atm) experiments. The EPMA conditions are outlined in the text of the accompanying manuscript.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B6" sqref="B6"/>
    </sheetView>
  </sheetViews>
  <sheetFormatPr defaultRowHeight="15.6"/>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7"/>
  <sheetViews>
    <sheetView workbookViewId="0">
      <selection activeCell="X2" sqref="X2"/>
    </sheetView>
  </sheetViews>
  <sheetFormatPr defaultColWidth="9" defaultRowHeight="13.2"/>
  <cols>
    <col min="1" max="1" width="14.09765625" style="10" customWidth="1"/>
    <col min="2" max="24" width="7.59765625" style="11" bestFit="1" customWidth="1"/>
    <col min="25" max="16384" width="9" style="12"/>
  </cols>
  <sheetData>
    <row r="1" spans="1:24">
      <c r="A1" s="41" t="s">
        <v>219</v>
      </c>
      <c r="B1" s="42" t="s">
        <v>192</v>
      </c>
      <c r="C1" s="42" t="s">
        <v>185</v>
      </c>
      <c r="D1" s="42" t="s">
        <v>185</v>
      </c>
      <c r="E1" s="42" t="s">
        <v>185</v>
      </c>
      <c r="F1" s="42" t="s">
        <v>185</v>
      </c>
      <c r="G1" s="42" t="s">
        <v>185</v>
      </c>
      <c r="H1" s="42" t="s">
        <v>185</v>
      </c>
      <c r="I1" s="42" t="s">
        <v>185</v>
      </c>
      <c r="J1" s="42" t="s">
        <v>185</v>
      </c>
      <c r="K1" s="42" t="s">
        <v>188</v>
      </c>
      <c r="L1" s="42" t="s">
        <v>188</v>
      </c>
      <c r="M1" s="42" t="s">
        <v>188</v>
      </c>
      <c r="N1" s="42" t="s">
        <v>188</v>
      </c>
      <c r="O1" s="42" t="s">
        <v>188</v>
      </c>
      <c r="P1" s="42" t="s">
        <v>188</v>
      </c>
      <c r="Q1" s="42" t="s">
        <v>188</v>
      </c>
      <c r="R1" s="42" t="s">
        <v>188</v>
      </c>
      <c r="S1" s="42" t="s">
        <v>188</v>
      </c>
      <c r="T1" s="42" t="s">
        <v>186</v>
      </c>
      <c r="U1" s="42" t="s">
        <v>186</v>
      </c>
      <c r="V1" s="42" t="s">
        <v>186</v>
      </c>
      <c r="W1" s="42" t="s">
        <v>186</v>
      </c>
      <c r="X1" s="42" t="s">
        <v>186</v>
      </c>
    </row>
    <row r="2" spans="1:24">
      <c r="A2" s="10" t="s">
        <v>220</v>
      </c>
      <c r="B2" s="11" t="s">
        <v>1</v>
      </c>
      <c r="C2" s="11" t="s">
        <v>3</v>
      </c>
      <c r="D2" s="11" t="s">
        <v>22</v>
      </c>
      <c r="E2" s="11" t="s">
        <v>23</v>
      </c>
      <c r="F2" s="11" t="s">
        <v>27</v>
      </c>
      <c r="G2" s="11" t="s">
        <v>29</v>
      </c>
      <c r="H2" s="11" t="s">
        <v>30</v>
      </c>
      <c r="I2" s="11" t="s">
        <v>11</v>
      </c>
      <c r="J2" s="11" t="s">
        <v>13</v>
      </c>
      <c r="K2" s="11" t="s">
        <v>20</v>
      </c>
      <c r="L2" s="11" t="s">
        <v>24</v>
      </c>
      <c r="M2" s="11" t="s">
        <v>193</v>
      </c>
      <c r="N2" s="11" t="s">
        <v>194</v>
      </c>
      <c r="O2" s="11" t="s">
        <v>195</v>
      </c>
      <c r="P2" s="11" t="s">
        <v>196</v>
      </c>
      <c r="Q2" s="11" t="s">
        <v>197</v>
      </c>
      <c r="R2" s="11" t="s">
        <v>198</v>
      </c>
      <c r="S2" s="11" t="s">
        <v>199</v>
      </c>
      <c r="T2" s="11" t="s">
        <v>202</v>
      </c>
      <c r="U2" s="11" t="s">
        <v>32</v>
      </c>
      <c r="V2" s="11" t="s">
        <v>31</v>
      </c>
      <c r="W2" s="11" t="s">
        <v>200</v>
      </c>
      <c r="X2" s="11" t="s">
        <v>16</v>
      </c>
    </row>
    <row r="3" spans="1:24" ht="15.6">
      <c r="A3" s="43" t="s">
        <v>254</v>
      </c>
      <c r="B3" s="44">
        <v>1300</v>
      </c>
      <c r="C3" s="44">
        <v>1180</v>
      </c>
      <c r="D3" s="44">
        <v>1180</v>
      </c>
      <c r="E3" s="44">
        <v>1180</v>
      </c>
      <c r="F3" s="44">
        <v>1180</v>
      </c>
      <c r="G3" s="44">
        <v>1180</v>
      </c>
      <c r="H3" s="44">
        <v>1180</v>
      </c>
      <c r="I3" s="44">
        <v>1180</v>
      </c>
      <c r="J3" s="44">
        <v>1180</v>
      </c>
      <c r="K3" s="44">
        <v>1159</v>
      </c>
      <c r="L3" s="44">
        <v>1159</v>
      </c>
      <c r="M3" s="44">
        <v>1159</v>
      </c>
      <c r="N3" s="44">
        <v>1159</v>
      </c>
      <c r="O3" s="44">
        <v>1159</v>
      </c>
      <c r="P3" s="44">
        <v>1159</v>
      </c>
      <c r="Q3" s="44">
        <v>1159</v>
      </c>
      <c r="R3" s="44">
        <v>1159</v>
      </c>
      <c r="S3" s="44">
        <v>1159</v>
      </c>
      <c r="T3" s="44">
        <v>1125</v>
      </c>
      <c r="U3" s="44">
        <v>1125</v>
      </c>
      <c r="V3" s="44">
        <v>1125</v>
      </c>
      <c r="W3" s="44">
        <v>1125</v>
      </c>
      <c r="X3" s="44">
        <v>1125</v>
      </c>
    </row>
    <row r="4" spans="1:24" ht="15.6">
      <c r="A4" s="36" t="s">
        <v>221</v>
      </c>
      <c r="B4" s="37">
        <v>1.4E-2</v>
      </c>
      <c r="C4" s="37">
        <v>2.9000000000000001E-2</v>
      </c>
      <c r="D4" s="37">
        <v>4.5999999999999999E-2</v>
      </c>
      <c r="E4" s="37">
        <v>3.9E-2</v>
      </c>
      <c r="F4" s="37">
        <v>5.5E-2</v>
      </c>
      <c r="G4" s="37">
        <v>2.1000000000000001E-2</v>
      </c>
      <c r="H4" s="37">
        <v>4.1000000000000002E-2</v>
      </c>
      <c r="I4" s="37">
        <v>2.5999999999999999E-2</v>
      </c>
      <c r="J4" s="37">
        <v>0</v>
      </c>
      <c r="K4" s="37">
        <v>7.4999999999999997E-2</v>
      </c>
      <c r="L4" s="37">
        <v>6.8000000000000005E-2</v>
      </c>
      <c r="M4" s="37">
        <v>0.128</v>
      </c>
      <c r="N4" s="37">
        <v>1.0999999999999999E-2</v>
      </c>
      <c r="O4" s="37">
        <v>0.32100000000000001</v>
      </c>
      <c r="P4" s="37">
        <v>8.1000000000000003E-2</v>
      </c>
      <c r="Q4" s="37">
        <v>9.0999999999999998E-2</v>
      </c>
      <c r="R4" s="37">
        <v>5.8999999999999997E-2</v>
      </c>
      <c r="S4" s="37">
        <v>0.02</v>
      </c>
      <c r="T4" s="37">
        <v>0</v>
      </c>
      <c r="U4" s="37">
        <v>0</v>
      </c>
      <c r="V4" s="37">
        <v>0</v>
      </c>
      <c r="W4" s="37">
        <v>0</v>
      </c>
      <c r="X4" s="37">
        <v>0</v>
      </c>
    </row>
    <row r="5" spans="1:24" ht="15.6">
      <c r="A5" s="36" t="s">
        <v>222</v>
      </c>
      <c r="B5" s="37">
        <v>9.7880000000000003</v>
      </c>
      <c r="C5" s="37">
        <v>12.69</v>
      </c>
      <c r="D5" s="37">
        <v>13.087</v>
      </c>
      <c r="E5" s="37">
        <v>12.497999999999999</v>
      </c>
      <c r="F5" s="37">
        <v>12.548999999999999</v>
      </c>
      <c r="G5" s="37">
        <v>12.77</v>
      </c>
      <c r="H5" s="37">
        <v>12.36</v>
      </c>
      <c r="I5" s="37">
        <v>13.022</v>
      </c>
      <c r="J5" s="37">
        <v>12.786</v>
      </c>
      <c r="K5" s="37">
        <v>13.952</v>
      </c>
      <c r="L5" s="37">
        <v>13.917999999999999</v>
      </c>
      <c r="M5" s="37">
        <v>13.266</v>
      </c>
      <c r="N5" s="37">
        <v>14.46</v>
      </c>
      <c r="O5" s="37">
        <v>13.291</v>
      </c>
      <c r="P5" s="37">
        <v>13.946</v>
      </c>
      <c r="Q5" s="37">
        <v>13.135999999999999</v>
      </c>
      <c r="R5" s="37">
        <v>14.132999999999999</v>
      </c>
      <c r="S5" s="37">
        <v>13.744</v>
      </c>
      <c r="T5" s="37">
        <v>12.164999999999999</v>
      </c>
      <c r="U5" s="37">
        <v>14.1</v>
      </c>
      <c r="V5" s="37">
        <v>16.917999999999999</v>
      </c>
      <c r="W5" s="37">
        <v>13.561999999999999</v>
      </c>
      <c r="X5" s="37">
        <v>15.803000000000001</v>
      </c>
    </row>
    <row r="6" spans="1:24" ht="15.6">
      <c r="A6" s="36" t="s">
        <v>223</v>
      </c>
      <c r="B6" s="37">
        <v>2.121</v>
      </c>
      <c r="C6" s="37">
        <v>1.91</v>
      </c>
      <c r="D6" s="37">
        <v>1.8380000000000001</v>
      </c>
      <c r="E6" s="37">
        <v>1.958</v>
      </c>
      <c r="F6" s="37">
        <v>1.841</v>
      </c>
      <c r="G6" s="37">
        <v>1.8560000000000001</v>
      </c>
      <c r="H6" s="37">
        <v>1.893</v>
      </c>
      <c r="I6" s="37">
        <v>1.972</v>
      </c>
      <c r="J6" s="37">
        <v>1.8919999999999999</v>
      </c>
      <c r="K6" s="37">
        <v>1.6639999999999999</v>
      </c>
      <c r="L6" s="37">
        <v>1.5149999999999999</v>
      </c>
      <c r="M6" s="37">
        <v>1.6850000000000001</v>
      </c>
      <c r="N6" s="37">
        <v>1.7450000000000001</v>
      </c>
      <c r="O6" s="37">
        <v>1.7470000000000001</v>
      </c>
      <c r="P6" s="37">
        <v>1.84</v>
      </c>
      <c r="Q6" s="37">
        <v>1.6850000000000001</v>
      </c>
      <c r="R6" s="37">
        <v>1.7210000000000001</v>
      </c>
      <c r="S6" s="37">
        <v>1.784</v>
      </c>
      <c r="T6" s="37">
        <v>1.605</v>
      </c>
      <c r="U6" s="37">
        <v>1.5580000000000001</v>
      </c>
      <c r="V6" s="37">
        <v>1.6439999999999999</v>
      </c>
      <c r="W6" s="37">
        <v>2.569</v>
      </c>
      <c r="X6" s="37">
        <v>1.601</v>
      </c>
    </row>
    <row r="7" spans="1:24" ht="15.6">
      <c r="A7" s="36" t="s">
        <v>224</v>
      </c>
      <c r="B7" s="37">
        <v>5.6000000000000001E-2</v>
      </c>
      <c r="C7" s="37">
        <v>0</v>
      </c>
      <c r="D7" s="37">
        <v>0</v>
      </c>
      <c r="E7" s="37">
        <v>0</v>
      </c>
      <c r="F7" s="37">
        <v>0</v>
      </c>
      <c r="G7" s="37">
        <v>0</v>
      </c>
      <c r="H7" s="37">
        <v>0</v>
      </c>
      <c r="I7" s="37">
        <v>0</v>
      </c>
      <c r="J7" s="37">
        <v>2.3E-2</v>
      </c>
      <c r="K7" s="37">
        <v>0</v>
      </c>
      <c r="L7" s="37">
        <v>7.0000000000000001E-3</v>
      </c>
      <c r="M7" s="37">
        <v>0</v>
      </c>
      <c r="N7" s="37">
        <v>0</v>
      </c>
      <c r="O7" s="37">
        <v>0</v>
      </c>
      <c r="P7" s="37">
        <v>0</v>
      </c>
      <c r="Q7" s="37">
        <v>1.7999999999999999E-2</v>
      </c>
      <c r="R7" s="37">
        <v>0</v>
      </c>
      <c r="S7" s="37">
        <v>0</v>
      </c>
      <c r="T7" s="37">
        <v>0</v>
      </c>
      <c r="U7" s="37">
        <v>0</v>
      </c>
      <c r="V7" s="37">
        <v>0</v>
      </c>
      <c r="W7" s="37">
        <v>2.5999999999999999E-2</v>
      </c>
      <c r="X7" s="37">
        <v>0</v>
      </c>
    </row>
    <row r="8" spans="1:24">
      <c r="A8" s="36" t="s">
        <v>206</v>
      </c>
      <c r="B8" s="37">
        <v>75.905000000000001</v>
      </c>
      <c r="C8" s="37">
        <v>71.924999999999997</v>
      </c>
      <c r="D8" s="37">
        <v>71.162000000000006</v>
      </c>
      <c r="E8" s="37">
        <v>72.22</v>
      </c>
      <c r="F8" s="37">
        <v>72.272000000000006</v>
      </c>
      <c r="G8" s="37">
        <v>71.075999999999993</v>
      </c>
      <c r="H8" s="37">
        <v>71.608000000000004</v>
      </c>
      <c r="I8" s="37">
        <v>71.483999999999995</v>
      </c>
      <c r="J8" s="37">
        <v>70.533000000000001</v>
      </c>
      <c r="K8" s="37">
        <v>70.197999999999993</v>
      </c>
      <c r="L8" s="37">
        <v>69.191000000000003</v>
      </c>
      <c r="M8" s="37">
        <v>70.379000000000005</v>
      </c>
      <c r="N8" s="37">
        <v>69.944999999999993</v>
      </c>
      <c r="O8" s="37">
        <v>70.076999999999998</v>
      </c>
      <c r="P8" s="37">
        <v>69.194000000000003</v>
      </c>
      <c r="Q8" s="37">
        <v>70.037999999999997</v>
      </c>
      <c r="R8" s="37">
        <v>70.534999999999997</v>
      </c>
      <c r="S8" s="37">
        <v>70.968000000000004</v>
      </c>
      <c r="T8" s="37">
        <v>70.206000000000003</v>
      </c>
      <c r="U8" s="37">
        <v>69.549000000000007</v>
      </c>
      <c r="V8" s="37">
        <v>68.653999999999996</v>
      </c>
      <c r="W8" s="37">
        <v>65.796999999999997</v>
      </c>
      <c r="X8" s="37">
        <v>68.527000000000001</v>
      </c>
    </row>
    <row r="9" spans="1:24">
      <c r="A9" s="36" t="s">
        <v>205</v>
      </c>
      <c r="B9" s="37">
        <v>8.2000000000000003E-2</v>
      </c>
      <c r="C9" s="37">
        <v>6.8000000000000005E-2</v>
      </c>
      <c r="D9" s="37">
        <v>6.8000000000000005E-2</v>
      </c>
      <c r="E9" s="37">
        <v>1.4E-2</v>
      </c>
      <c r="F9" s="37">
        <v>0</v>
      </c>
      <c r="G9" s="37">
        <v>0</v>
      </c>
      <c r="H9" s="37">
        <v>0</v>
      </c>
      <c r="I9" s="37">
        <v>3.6999999999999998E-2</v>
      </c>
      <c r="J9" s="37">
        <v>0.02</v>
      </c>
      <c r="K9" s="37">
        <v>4.4999999999999998E-2</v>
      </c>
      <c r="L9" s="37">
        <v>3.9E-2</v>
      </c>
      <c r="M9" s="37">
        <v>2.1000000000000001E-2</v>
      </c>
      <c r="N9" s="37">
        <v>4.5999999999999999E-2</v>
      </c>
      <c r="O9" s="37">
        <v>3.6999999999999998E-2</v>
      </c>
      <c r="P9" s="37">
        <v>7.0000000000000007E-2</v>
      </c>
      <c r="Q9" s="37">
        <v>7.0000000000000001E-3</v>
      </c>
      <c r="R9" s="37">
        <v>4.0000000000000001E-3</v>
      </c>
      <c r="S9" s="37">
        <v>4.1000000000000002E-2</v>
      </c>
      <c r="T9" s="37">
        <v>0.14899999999999999</v>
      </c>
      <c r="U9" s="37">
        <v>0.02</v>
      </c>
      <c r="V9" s="37">
        <v>6.7000000000000004E-2</v>
      </c>
      <c r="W9" s="37">
        <v>0</v>
      </c>
      <c r="X9" s="37">
        <v>1.4E-2</v>
      </c>
    </row>
    <row r="10" spans="1:24">
      <c r="A10" s="36" t="s">
        <v>207</v>
      </c>
      <c r="B10" s="37">
        <v>0.107</v>
      </c>
      <c r="C10" s="37">
        <v>0.19600000000000001</v>
      </c>
      <c r="D10" s="37">
        <v>0.14599999999999999</v>
      </c>
      <c r="E10" s="37">
        <v>0.14000000000000001</v>
      </c>
      <c r="F10" s="37">
        <v>0.23100000000000001</v>
      </c>
      <c r="G10" s="37">
        <v>0.19900000000000001</v>
      </c>
      <c r="H10" s="37">
        <v>0.17699999999999999</v>
      </c>
      <c r="I10" s="37">
        <v>0.23599999999999999</v>
      </c>
      <c r="J10" s="37">
        <v>0.248</v>
      </c>
      <c r="K10" s="37">
        <v>0.311</v>
      </c>
      <c r="L10" s="37">
        <v>0.24099999999999999</v>
      </c>
      <c r="M10" s="37">
        <v>0.17100000000000001</v>
      </c>
      <c r="N10" s="37">
        <v>0.28499999999999998</v>
      </c>
      <c r="O10" s="37">
        <v>0.30199999999999999</v>
      </c>
      <c r="P10" s="37">
        <v>0.34399999999999997</v>
      </c>
      <c r="Q10" s="37">
        <v>0.21299999999999999</v>
      </c>
      <c r="R10" s="37">
        <v>0.189</v>
      </c>
      <c r="S10" s="37">
        <v>0.222</v>
      </c>
      <c r="T10" s="37">
        <v>0.317</v>
      </c>
      <c r="U10" s="37">
        <v>0.30599999999999999</v>
      </c>
      <c r="V10" s="37">
        <v>0.314</v>
      </c>
      <c r="W10" s="37">
        <v>0.48199999999999998</v>
      </c>
      <c r="X10" s="37">
        <v>0.35199999999999998</v>
      </c>
    </row>
    <row r="11" spans="1:24">
      <c r="A11" s="36" t="s">
        <v>208</v>
      </c>
      <c r="B11" s="37">
        <v>3.3210000000000002</v>
      </c>
      <c r="C11" s="37">
        <v>5.3710000000000004</v>
      </c>
      <c r="D11" s="37">
        <v>5.35</v>
      </c>
      <c r="E11" s="37">
        <v>5.2050000000000001</v>
      </c>
      <c r="F11" s="37">
        <v>5.1459999999999999</v>
      </c>
      <c r="G11" s="37">
        <v>5.2919999999999998</v>
      </c>
      <c r="H11" s="37">
        <v>5.3979999999999997</v>
      </c>
      <c r="I11" s="37">
        <v>5.4950000000000001</v>
      </c>
      <c r="J11" s="37">
        <v>5.3289999999999997</v>
      </c>
      <c r="K11" s="37">
        <v>6.1619999999999999</v>
      </c>
      <c r="L11" s="37">
        <v>6.173</v>
      </c>
      <c r="M11" s="37">
        <v>5.931</v>
      </c>
      <c r="N11" s="37">
        <v>5.8330000000000002</v>
      </c>
      <c r="O11" s="37">
        <v>6.1909999999999998</v>
      </c>
      <c r="P11" s="37">
        <v>5.891</v>
      </c>
      <c r="Q11" s="37">
        <v>5.718</v>
      </c>
      <c r="R11" s="37">
        <v>5.7880000000000003</v>
      </c>
      <c r="S11" s="37">
        <v>5.4329999999999998</v>
      </c>
      <c r="T11" s="37">
        <v>5.6950000000000003</v>
      </c>
      <c r="U11" s="37">
        <v>5.8650000000000002</v>
      </c>
      <c r="V11" s="37">
        <v>6.3440000000000003</v>
      </c>
      <c r="W11" s="37">
        <v>6.0049999999999999</v>
      </c>
      <c r="X11" s="37">
        <v>6.3040000000000003</v>
      </c>
    </row>
    <row r="12" spans="1:24">
      <c r="A12" s="36" t="s">
        <v>209</v>
      </c>
      <c r="B12" s="16">
        <f>SUM(B4:B11)</f>
        <v>91.393999999999991</v>
      </c>
      <c r="C12" s="16">
        <v>92.188999999999993</v>
      </c>
      <c r="D12" s="16">
        <v>91.697000000000003</v>
      </c>
      <c r="E12" s="16">
        <v>92.073999999999998</v>
      </c>
      <c r="F12" s="16">
        <v>92.093999999999994</v>
      </c>
      <c r="G12" s="16">
        <v>91.213999999999999</v>
      </c>
      <c r="H12" s="16">
        <v>91.477000000000004</v>
      </c>
      <c r="I12" s="16">
        <v>92.272000000000006</v>
      </c>
      <c r="J12" s="16">
        <v>90.830999999999989</v>
      </c>
      <c r="K12" s="16">
        <v>92.407000000000011</v>
      </c>
      <c r="L12" s="16">
        <v>91.152000000000001</v>
      </c>
      <c r="M12" s="16">
        <v>91.581000000000003</v>
      </c>
      <c r="N12" s="16">
        <v>92.325000000000003</v>
      </c>
      <c r="O12" s="16">
        <v>91.966000000000008</v>
      </c>
      <c r="P12" s="16">
        <v>91.366</v>
      </c>
      <c r="Q12" s="16">
        <v>90.905999999999992</v>
      </c>
      <c r="R12" s="16">
        <v>92.428999999999988</v>
      </c>
      <c r="S12" s="16">
        <v>92.211999999999989</v>
      </c>
      <c r="T12" s="16">
        <v>90.137</v>
      </c>
      <c r="U12" s="16">
        <v>91.397999999999996</v>
      </c>
      <c r="V12" s="16">
        <v>93.940999999999974</v>
      </c>
      <c r="W12" s="16">
        <v>88.440999999999988</v>
      </c>
      <c r="X12" s="16">
        <v>92.600999999999999</v>
      </c>
    </row>
    <row r="13" spans="1:24">
      <c r="A13" s="36"/>
      <c r="B13" s="16"/>
      <c r="C13" s="37"/>
      <c r="D13" s="37"/>
      <c r="E13" s="37"/>
      <c r="F13" s="37"/>
      <c r="G13" s="37"/>
      <c r="H13" s="37"/>
      <c r="I13" s="37"/>
      <c r="J13" s="37"/>
      <c r="K13" s="16"/>
      <c r="L13" s="37"/>
      <c r="M13" s="37"/>
      <c r="N13" s="37"/>
      <c r="O13" s="37"/>
      <c r="P13" s="37"/>
      <c r="Q13" s="37"/>
      <c r="R13" s="37"/>
      <c r="S13" s="37"/>
      <c r="T13" s="16"/>
      <c r="U13" s="37"/>
      <c r="V13" s="37"/>
      <c r="W13" s="37"/>
      <c r="X13" s="37"/>
    </row>
    <row r="14" spans="1:24" ht="15.6">
      <c r="A14" s="38" t="s">
        <v>225</v>
      </c>
      <c r="B14" s="16">
        <v>46.568690667744328</v>
      </c>
      <c r="C14" s="16">
        <v>42.620736018540953</v>
      </c>
      <c r="D14" s="16">
        <v>41.468680667653025</v>
      </c>
      <c r="E14" s="16">
        <v>42.752605740852168</v>
      </c>
      <c r="F14" s="16">
        <v>42.736297198743472</v>
      </c>
      <c r="G14" s="16">
        <v>41.776952169715784</v>
      </c>
      <c r="H14" s="16">
        <v>42.786130093540827</v>
      </c>
      <c r="I14" s="16">
        <v>41.99628286465218</v>
      </c>
      <c r="J14" s="16">
        <v>41.46357644726374</v>
      </c>
      <c r="K14" s="16">
        <v>40.821220742297399</v>
      </c>
      <c r="L14" s="16">
        <v>40.165910273935168</v>
      </c>
      <c r="M14" s="16">
        <v>41.33724752289578</v>
      </c>
      <c r="N14" s="16">
        <v>39.574707666665638</v>
      </c>
      <c r="O14" s="16">
        <v>41.158941574449848</v>
      </c>
      <c r="P14" s="16">
        <v>39.66751182721957</v>
      </c>
      <c r="Q14" s="16">
        <v>41.057300408322654</v>
      </c>
      <c r="R14" s="16">
        <v>40.21361627631962</v>
      </c>
      <c r="S14" s="16">
        <v>40.671218771276614</v>
      </c>
      <c r="T14" s="16">
        <v>42.833702507198126</v>
      </c>
      <c r="U14" s="16">
        <v>39.917594070334694</v>
      </c>
      <c r="V14" s="16">
        <v>36.126968976985488</v>
      </c>
      <c r="W14" s="16">
        <v>37.620419925799709</v>
      </c>
      <c r="X14" s="16">
        <v>37.478886995948095</v>
      </c>
    </row>
    <row r="15" spans="1:24">
      <c r="A15" s="38" t="s">
        <v>210</v>
      </c>
      <c r="B15" s="16">
        <v>34.003528388294974</v>
      </c>
      <c r="C15" s="16">
        <v>33.575946812571907</v>
      </c>
      <c r="D15" s="16">
        <v>33.849602647825094</v>
      </c>
      <c r="E15" s="16">
        <v>33.752297828010065</v>
      </c>
      <c r="F15" s="16">
        <v>33.818976266337636</v>
      </c>
      <c r="G15" s="16">
        <v>33.486194047129111</v>
      </c>
      <c r="H15" s="16">
        <v>33.110096246325156</v>
      </c>
      <c r="I15" s="16">
        <v>33.696847979975509</v>
      </c>
      <c r="J15" s="16">
        <v>33.225160755599092</v>
      </c>
      <c r="K15" s="16">
        <v>33.468177766212818</v>
      </c>
      <c r="L15" s="16">
        <v>33.050814946913071</v>
      </c>
      <c r="M15" s="16">
        <v>33.184831600777351</v>
      </c>
      <c r="N15" s="16">
        <v>34.336861526157229</v>
      </c>
      <c r="O15" s="16">
        <v>33.043266692551789</v>
      </c>
      <c r="P15" s="16">
        <v>33.502308174197701</v>
      </c>
      <c r="Q15" s="16">
        <v>33.095728204455121</v>
      </c>
      <c r="R15" s="16">
        <v>34.351960645047605</v>
      </c>
      <c r="S15" s="16">
        <v>34.373202683624562</v>
      </c>
      <c r="T15" s="16">
        <v>31.665209274192218</v>
      </c>
      <c r="U15" s="16">
        <v>33.632286806903373</v>
      </c>
      <c r="V15" s="16">
        <v>36.148301076758266</v>
      </c>
      <c r="W15" s="16">
        <v>31.947232556340566</v>
      </c>
      <c r="X15" s="16">
        <v>34.804745572708882</v>
      </c>
    </row>
    <row r="16" spans="1:24">
      <c r="A16" s="38" t="s">
        <v>209</v>
      </c>
      <c r="B16" s="16">
        <f>SUM(B4:B7,B9:B11,B14:B15)</f>
        <v>96.061219056039306</v>
      </c>
      <c r="C16" s="16">
        <f t="shared" ref="C16:J16" si="0">SUM(C4:C7,C9:C11,C14:C15)</f>
        <v>96.460682831112848</v>
      </c>
      <c r="D16" s="16">
        <f t="shared" si="0"/>
        <v>95.853283315478123</v>
      </c>
      <c r="E16" s="16">
        <f t="shared" si="0"/>
        <v>96.358903568862232</v>
      </c>
      <c r="F16" s="16">
        <f t="shared" si="0"/>
        <v>96.377273465081117</v>
      </c>
      <c r="G16" s="16">
        <f t="shared" si="0"/>
        <v>95.401146216844893</v>
      </c>
      <c r="H16" s="16">
        <f t="shared" si="0"/>
        <v>95.76522633986599</v>
      </c>
      <c r="I16" s="16">
        <f t="shared" si="0"/>
        <v>96.4811308446277</v>
      </c>
      <c r="J16" s="16">
        <f t="shared" si="0"/>
        <v>94.986737202862827</v>
      </c>
      <c r="K16" s="16">
        <f t="shared" ref="K16:S16" si="1">SUM(K4:K7,K9:K11,K14:K15)</f>
        <v>96.49839850851022</v>
      </c>
      <c r="L16" s="16">
        <f t="shared" si="1"/>
        <v>95.177725220848231</v>
      </c>
      <c r="M16" s="16">
        <f t="shared" si="1"/>
        <v>95.724079123673135</v>
      </c>
      <c r="N16" s="16">
        <f t="shared" si="1"/>
        <v>96.291569192822863</v>
      </c>
      <c r="O16" s="16">
        <f t="shared" si="1"/>
        <v>96.091208267001633</v>
      </c>
      <c r="P16" s="16">
        <f t="shared" si="1"/>
        <v>95.341820001417261</v>
      </c>
      <c r="Q16" s="16">
        <f t="shared" si="1"/>
        <v>95.021028612777769</v>
      </c>
      <c r="R16" s="16">
        <f t="shared" si="1"/>
        <v>96.459576921367216</v>
      </c>
      <c r="S16" s="16">
        <f t="shared" si="1"/>
        <v>96.288421454901169</v>
      </c>
      <c r="T16" s="16">
        <f>SUM(T4:T7,T9:T11,T14:T15)</f>
        <v>94.429911781390345</v>
      </c>
      <c r="U16" s="16">
        <f>SUM(U4:U7,U9:U11,U14:U15)</f>
        <v>95.398880877238071</v>
      </c>
      <c r="V16" s="16">
        <f>SUM(V4:V7,V9:V11,V14:V15)</f>
        <v>97.562270053743759</v>
      </c>
      <c r="W16" s="16">
        <f>SUM(W4:W7,W9:W11,W14:W15)</f>
        <v>92.211652482140266</v>
      </c>
      <c r="X16" s="16">
        <f>SUM(X4:X7,X9:X11,X14:X15)</f>
        <v>96.357632568656982</v>
      </c>
    </row>
    <row r="17" spans="1:24">
      <c r="A17" s="39"/>
      <c r="B17" s="40"/>
      <c r="C17" s="40"/>
      <c r="D17" s="40"/>
      <c r="E17" s="40"/>
      <c r="F17" s="40"/>
      <c r="G17" s="40"/>
      <c r="H17" s="40"/>
      <c r="I17" s="40"/>
      <c r="J17" s="40"/>
      <c r="K17" s="40"/>
      <c r="L17" s="40"/>
      <c r="M17" s="40"/>
      <c r="N17" s="40"/>
      <c r="O17" s="40"/>
      <c r="P17" s="40"/>
      <c r="Q17" s="40"/>
      <c r="R17" s="40"/>
      <c r="S17" s="40"/>
      <c r="T17" s="40"/>
      <c r="U17" s="40"/>
      <c r="V17" s="40"/>
      <c r="W17" s="40"/>
      <c r="X17" s="40"/>
    </row>
    <row r="18" spans="1:24">
      <c r="A18" s="39" t="s">
        <v>211</v>
      </c>
      <c r="B18" s="40">
        <v>5.3499906560703573E-4</v>
      </c>
      <c r="C18" s="40">
        <v>1.0847756777106357E-3</v>
      </c>
      <c r="D18" s="40">
        <v>1.7310619762345835E-3</v>
      </c>
      <c r="E18" s="40">
        <v>1.4619248752078217E-3</v>
      </c>
      <c r="F18" s="40">
        <v>2.0632923164782182E-3</v>
      </c>
      <c r="G18" s="40">
        <v>7.9435637164381226E-4</v>
      </c>
      <c r="H18" s="40">
        <v>1.5442740091770224E-3</v>
      </c>
      <c r="I18" s="40">
        <v>9.7080559106989446E-4</v>
      </c>
      <c r="J18" s="40">
        <v>0</v>
      </c>
      <c r="K18" s="40">
        <v>2.7874189993576776E-3</v>
      </c>
      <c r="L18" s="40">
        <v>2.5619344864378905E-3</v>
      </c>
      <c r="M18" s="40">
        <v>4.8029519806746671E-3</v>
      </c>
      <c r="N18" s="40">
        <v>4.1039648407804159E-4</v>
      </c>
      <c r="O18" s="40">
        <v>1.1963539724541533E-2</v>
      </c>
      <c r="P18" s="40">
        <v>3.0476650331124132E-3</v>
      </c>
      <c r="Q18" s="40">
        <v>3.4447121531829433E-3</v>
      </c>
      <c r="R18" s="40">
        <v>2.198891867897952E-3</v>
      </c>
      <c r="S18" s="40">
        <v>7.4879803265866685E-4</v>
      </c>
      <c r="T18" s="40">
        <v>0</v>
      </c>
      <c r="U18" s="40">
        <v>0</v>
      </c>
      <c r="V18" s="40">
        <v>0</v>
      </c>
      <c r="W18" s="40">
        <v>0</v>
      </c>
      <c r="X18" s="40">
        <v>0</v>
      </c>
    </row>
    <row r="19" spans="1:24" ht="15.6">
      <c r="A19" s="39" t="s">
        <v>226</v>
      </c>
      <c r="B19" s="40"/>
      <c r="C19" s="40"/>
      <c r="D19" s="40"/>
      <c r="E19" s="40"/>
      <c r="F19" s="40"/>
      <c r="G19" s="40"/>
      <c r="H19" s="40"/>
      <c r="I19" s="40"/>
      <c r="J19" s="40"/>
      <c r="K19" s="40"/>
      <c r="L19" s="40"/>
      <c r="M19" s="40"/>
      <c r="N19" s="40"/>
      <c r="O19" s="40"/>
      <c r="P19" s="40"/>
      <c r="Q19" s="40"/>
      <c r="R19" s="40"/>
      <c r="S19" s="40"/>
      <c r="T19" s="40"/>
      <c r="U19" s="40"/>
      <c r="V19" s="40"/>
      <c r="W19" s="40"/>
      <c r="X19" s="40"/>
    </row>
    <row r="20" spans="1:24" ht="15.6">
      <c r="A20" s="39" t="s">
        <v>227</v>
      </c>
      <c r="B20" s="40">
        <v>9.5525934255141928E-2</v>
      </c>
      <c r="C20" s="40">
        <v>8.4203655532884614E-2</v>
      </c>
      <c r="D20" s="40">
        <v>8.1518453087148862E-2</v>
      </c>
      <c r="E20" s="40">
        <v>8.6502522831079065E-2</v>
      </c>
      <c r="F20" s="40">
        <v>8.1396831083422591E-2</v>
      </c>
      <c r="G20" s="40">
        <v>8.2742701845511066E-2</v>
      </c>
      <c r="H20" s="40">
        <v>8.4032397970929457E-2</v>
      </c>
      <c r="I20" s="40">
        <v>8.6780364306040345E-2</v>
      </c>
      <c r="J20" s="40">
        <v>8.4656871553005539E-2</v>
      </c>
      <c r="K20" s="40">
        <v>7.2886979315613332E-2</v>
      </c>
      <c r="L20" s="40">
        <v>6.7270921591061683E-2</v>
      </c>
      <c r="M20" s="40">
        <v>7.4516734989430386E-2</v>
      </c>
      <c r="N20" s="40">
        <v>7.672943761669028E-2</v>
      </c>
      <c r="O20" s="40">
        <v>7.6736715420098633E-2</v>
      </c>
      <c r="P20" s="40">
        <v>8.1593520861570804E-2</v>
      </c>
      <c r="Q20" s="40">
        <v>7.5173900993431325E-2</v>
      </c>
      <c r="R20" s="40">
        <v>7.5594181544820671E-2</v>
      </c>
      <c r="S20" s="40">
        <v>7.8720018330947994E-2</v>
      </c>
      <c r="T20" s="40">
        <v>7.2170496815129243E-2</v>
      </c>
      <c r="U20" s="40">
        <v>6.9185462798633468E-2</v>
      </c>
      <c r="V20" s="40">
        <v>7.1014890089542426E-2</v>
      </c>
      <c r="W20" s="40">
        <v>0.117002684194507</v>
      </c>
      <c r="X20" s="40">
        <v>7.0069512236283452E-2</v>
      </c>
    </row>
    <row r="21" spans="1:24" ht="15.6">
      <c r="A21" s="39" t="s">
        <v>228</v>
      </c>
      <c r="B21" s="40">
        <v>1.3391594671752003</v>
      </c>
      <c r="C21" s="40">
        <v>1.1997096913627008</v>
      </c>
      <c r="D21" s="40">
        <v>1.1743249398672146</v>
      </c>
      <c r="E21" s="40">
        <v>1.2059694861665839</v>
      </c>
      <c r="F21" s="40">
        <v>1.2064469864275864</v>
      </c>
      <c r="G21" s="40">
        <v>1.1891759632936907</v>
      </c>
      <c r="H21" s="40">
        <v>1.2127095382007145</v>
      </c>
      <c r="I21" s="40">
        <v>1.1800028433064353</v>
      </c>
      <c r="J21" s="40">
        <v>1.1845829731823159</v>
      </c>
      <c r="K21" s="40">
        <v>1.1416691378352413</v>
      </c>
      <c r="L21" s="40">
        <v>1.1387542255595804</v>
      </c>
      <c r="M21" s="40">
        <v>1.1672210496349429</v>
      </c>
      <c r="N21" s="40">
        <v>1.1110713330254001</v>
      </c>
      <c r="O21" s="40">
        <v>1.1543357401337566</v>
      </c>
      <c r="P21" s="40">
        <v>1.1231311018531631</v>
      </c>
      <c r="Q21" s="40">
        <v>1.1695403662787145</v>
      </c>
      <c r="R21" s="40">
        <v>1.1278160523353309</v>
      </c>
      <c r="S21" s="40">
        <v>1.1458695177323932</v>
      </c>
      <c r="T21" s="40">
        <v>1.2297813921138792</v>
      </c>
      <c r="U21" s="40">
        <v>1.1317992391514187</v>
      </c>
      <c r="V21" s="40">
        <v>0.99640701246337748</v>
      </c>
      <c r="W21" s="40">
        <v>1.0939891202709191</v>
      </c>
      <c r="X21" s="40">
        <v>1.0473264961117801</v>
      </c>
    </row>
    <row r="22" spans="1:24">
      <c r="A22" s="39" t="s">
        <v>212</v>
      </c>
      <c r="B22" s="40">
        <v>0.28127632234284439</v>
      </c>
      <c r="C22" s="40">
        <v>0.35695855087449629</v>
      </c>
      <c r="D22" s="40">
        <v>0.37034724154658399</v>
      </c>
      <c r="E22" s="40">
        <v>0.35230207062596114</v>
      </c>
      <c r="F22" s="40">
        <v>0.35401479892801679</v>
      </c>
      <c r="G22" s="40">
        <v>0.3632463110587541</v>
      </c>
      <c r="H22" s="40">
        <v>0.35008475790500121</v>
      </c>
      <c r="I22" s="40">
        <v>0.36563759060269213</v>
      </c>
      <c r="J22" s="40">
        <v>0.36503488678444129</v>
      </c>
      <c r="K22" s="40">
        <v>0.38993452242521515</v>
      </c>
      <c r="L22" s="40">
        <v>0.39432123543898923</v>
      </c>
      <c r="M22" s="40">
        <v>0.37432815570713912</v>
      </c>
      <c r="N22" s="40">
        <v>0.40568921819487691</v>
      </c>
      <c r="O22" s="40">
        <v>0.37250023249853048</v>
      </c>
      <c r="P22" s="40">
        <v>0.39459002360952089</v>
      </c>
      <c r="Q22" s="40">
        <v>0.37392879611014246</v>
      </c>
      <c r="R22" s="40">
        <v>0.39609599119202649</v>
      </c>
      <c r="S22" s="40">
        <v>0.38695643393567175</v>
      </c>
      <c r="T22" s="40">
        <v>0.34902405553549581</v>
      </c>
      <c r="U22" s="40">
        <v>0.39950764902497388</v>
      </c>
      <c r="V22" s="40">
        <v>0.46628904872354093</v>
      </c>
      <c r="W22" s="40">
        <v>0.39410691040446216</v>
      </c>
      <c r="X22" s="40">
        <v>0.44130199582596735</v>
      </c>
    </row>
    <row r="23" spans="1:24">
      <c r="A23" s="39" t="s">
        <v>213</v>
      </c>
      <c r="B23" s="40">
        <v>1.6919557527549345E-3</v>
      </c>
      <c r="C23" s="40">
        <v>0</v>
      </c>
      <c r="D23" s="40">
        <v>0</v>
      </c>
      <c r="E23" s="40">
        <v>0</v>
      </c>
      <c r="F23" s="40">
        <v>0</v>
      </c>
      <c r="G23" s="40">
        <v>0</v>
      </c>
      <c r="H23" s="40">
        <v>0</v>
      </c>
      <c r="I23" s="40">
        <v>0</v>
      </c>
      <c r="J23" s="40">
        <v>6.9038169579554531E-4</v>
      </c>
      <c r="K23" s="40">
        <v>0</v>
      </c>
      <c r="L23" s="40">
        <v>2.0851299850306734E-4</v>
      </c>
      <c r="M23" s="40">
        <v>0</v>
      </c>
      <c r="N23" s="40">
        <v>0</v>
      </c>
      <c r="O23" s="40">
        <v>0</v>
      </c>
      <c r="P23" s="40">
        <v>0</v>
      </c>
      <c r="Q23" s="40">
        <v>5.3871620120450635E-4</v>
      </c>
      <c r="R23" s="40">
        <v>0</v>
      </c>
      <c r="S23" s="40">
        <v>0</v>
      </c>
      <c r="T23" s="40">
        <v>0</v>
      </c>
      <c r="U23" s="40">
        <v>0</v>
      </c>
      <c r="V23" s="40">
        <v>0</v>
      </c>
      <c r="W23" s="40">
        <v>7.9437472565020695E-4</v>
      </c>
      <c r="X23" s="40">
        <v>0</v>
      </c>
    </row>
    <row r="24" spans="1:24" ht="15.6">
      <c r="A24" s="39" t="s">
        <v>229</v>
      </c>
      <c r="B24" s="40">
        <v>1.0866337890033293</v>
      </c>
      <c r="C24" s="40">
        <v>1.0502784216795904</v>
      </c>
      <c r="D24" s="40">
        <v>1.0652280493269637</v>
      </c>
      <c r="E24" s="40">
        <v>1.0580301088831661</v>
      </c>
      <c r="F24" s="40">
        <v>1.060944734577296</v>
      </c>
      <c r="G24" s="40">
        <v>1.0592442415166889</v>
      </c>
      <c r="H24" s="40">
        <v>1.0428820248558353</v>
      </c>
      <c r="I24" s="40">
        <v>1.0521615644651727</v>
      </c>
      <c r="J24" s="40">
        <v>1.0548404372189406</v>
      </c>
      <c r="K24" s="40">
        <v>1.0401771111705598</v>
      </c>
      <c r="L24" s="40">
        <v>1.0412991479694327</v>
      </c>
      <c r="M24" s="40">
        <v>1.0412910282150549</v>
      </c>
      <c r="N24" s="40">
        <v>1.0712868568144378</v>
      </c>
      <c r="O24" s="40">
        <v>1.0298450184621881</v>
      </c>
      <c r="P24" s="40">
        <v>1.0541227249004947</v>
      </c>
      <c r="Q24" s="40">
        <v>1.0476536240853607</v>
      </c>
      <c r="R24" s="40">
        <v>1.0706256018633802</v>
      </c>
      <c r="S24" s="40">
        <v>1.0761899482159647</v>
      </c>
      <c r="T24" s="40">
        <v>1.0102889821263306</v>
      </c>
      <c r="U24" s="40">
        <v>1.0596986739527416</v>
      </c>
      <c r="V24" s="40">
        <v>1.1079345170627324</v>
      </c>
      <c r="W24" s="40">
        <v>1.0323894550713133</v>
      </c>
      <c r="X24" s="40">
        <v>1.0808236066164243</v>
      </c>
    </row>
    <row r="25" spans="1:24">
      <c r="A25" s="39" t="s">
        <v>214</v>
      </c>
      <c r="B25" s="40">
        <v>2.5204567195711712E-3</v>
      </c>
      <c r="C25" s="40">
        <v>2.0459322961521036E-3</v>
      </c>
      <c r="D25" s="40">
        <v>2.0582783315027261E-3</v>
      </c>
      <c r="E25" s="40">
        <v>4.2211315652774877E-4</v>
      </c>
      <c r="F25" s="40">
        <v>0</v>
      </c>
      <c r="G25" s="40">
        <v>0</v>
      </c>
      <c r="H25" s="40">
        <v>0</v>
      </c>
      <c r="I25" s="40">
        <v>1.1112225578695663E-3</v>
      </c>
      <c r="J25" s="40">
        <v>6.1073926979782873E-4</v>
      </c>
      <c r="K25" s="40">
        <v>1.3452218424345901E-3</v>
      </c>
      <c r="L25" s="40">
        <v>1.1818547858641873E-3</v>
      </c>
      <c r="M25" s="40">
        <v>6.3380837532855049E-4</v>
      </c>
      <c r="N25" s="40">
        <v>1.3804134496061247E-3</v>
      </c>
      <c r="O25" s="40">
        <v>1.1091666214280598E-3</v>
      </c>
      <c r="P25" s="40">
        <v>2.1184618986947843E-3</v>
      </c>
      <c r="Q25" s="40">
        <v>2.1313265207032224E-4</v>
      </c>
      <c r="R25" s="40">
        <v>1.1990913135782988E-4</v>
      </c>
      <c r="S25" s="40">
        <v>1.2346929256898248E-3</v>
      </c>
      <c r="T25" s="40">
        <v>4.572520836661491E-3</v>
      </c>
      <c r="U25" s="40">
        <v>6.061249472043334E-4</v>
      </c>
      <c r="V25" s="40">
        <v>1.9751822552310609E-3</v>
      </c>
      <c r="W25" s="40">
        <v>0</v>
      </c>
      <c r="X25" s="40">
        <v>4.1816777755069055E-4</v>
      </c>
    </row>
    <row r="26" spans="1:24">
      <c r="A26" s="39" t="s">
        <v>215</v>
      </c>
      <c r="B26" s="40">
        <v>3.4633545522977645E-3</v>
      </c>
      <c r="C26" s="40">
        <v>6.2099227928058319E-3</v>
      </c>
      <c r="D26" s="40">
        <v>4.6536726330976014E-3</v>
      </c>
      <c r="E26" s="40">
        <v>4.445050226626843E-3</v>
      </c>
      <c r="F26" s="40">
        <v>7.3400368359260093E-3</v>
      </c>
      <c r="G26" s="40">
        <v>6.3758391662158331E-3</v>
      </c>
      <c r="H26" s="40">
        <v>5.6467941991737462E-3</v>
      </c>
      <c r="I26" s="40">
        <v>7.4637848495159413E-3</v>
      </c>
      <c r="J26" s="40">
        <v>7.9749012620823085E-3</v>
      </c>
      <c r="K26" s="40">
        <v>9.790155044268601E-3</v>
      </c>
      <c r="L26" s="40">
        <v>7.6906728554290331E-3</v>
      </c>
      <c r="M26" s="40">
        <v>5.4347875706843209E-3</v>
      </c>
      <c r="N26" s="40">
        <v>9.0062499227390354E-3</v>
      </c>
      <c r="O26" s="40">
        <v>9.533443447323901E-3</v>
      </c>
      <c r="P26" s="40">
        <v>1.0962985610648509E-2</v>
      </c>
      <c r="Q26" s="40">
        <v>6.8293494637215396E-3</v>
      </c>
      <c r="R26" s="40">
        <v>5.9662555832966221E-3</v>
      </c>
      <c r="S26" s="40">
        <v>7.0400519127362558E-3</v>
      </c>
      <c r="T26" s="40">
        <v>1.0244162786287489E-2</v>
      </c>
      <c r="U26" s="40">
        <v>9.7656549249235895E-3</v>
      </c>
      <c r="V26" s="40">
        <v>9.7478717066896495E-3</v>
      </c>
      <c r="W26" s="40">
        <v>1.5776523538724808E-2</v>
      </c>
      <c r="X26" s="40">
        <v>1.1071666015547876E-2</v>
      </c>
    </row>
    <row r="27" spans="1:24">
      <c r="A27" s="39" t="s">
        <v>216</v>
      </c>
      <c r="B27" s="40">
        <v>0.18919372113325336</v>
      </c>
      <c r="C27" s="40">
        <v>0.29950904978365933</v>
      </c>
      <c r="D27" s="40">
        <v>0.30013830323125379</v>
      </c>
      <c r="E27" s="40">
        <v>0.29086672323484702</v>
      </c>
      <c r="F27" s="40">
        <v>0.28779331983127454</v>
      </c>
      <c r="G27" s="40">
        <v>0.29842058674749633</v>
      </c>
      <c r="H27" s="40">
        <v>0.30310021285916883</v>
      </c>
      <c r="I27" s="40">
        <v>0.30587182432120413</v>
      </c>
      <c r="J27" s="40">
        <v>0.30160880903362114</v>
      </c>
      <c r="K27" s="40">
        <v>0.34140945336730921</v>
      </c>
      <c r="L27" s="40">
        <v>0.34671149431470194</v>
      </c>
      <c r="M27" s="40">
        <v>0.33177148352674479</v>
      </c>
      <c r="N27" s="40">
        <v>0.32442609449217125</v>
      </c>
      <c r="O27" s="40">
        <v>0.34397614369213275</v>
      </c>
      <c r="P27" s="40">
        <v>0.33043351623279493</v>
      </c>
      <c r="Q27" s="40">
        <v>0.32267740206217127</v>
      </c>
      <c r="R27" s="40">
        <v>0.32158311648188903</v>
      </c>
      <c r="S27" s="40">
        <v>0.30324053891393671</v>
      </c>
      <c r="T27" s="40">
        <v>0.32391838978621595</v>
      </c>
      <c r="U27" s="40">
        <v>0.32943719520010439</v>
      </c>
      <c r="V27" s="40">
        <v>0.34663147769888519</v>
      </c>
      <c r="W27" s="40">
        <v>0.3459409317944237</v>
      </c>
      <c r="X27" s="40">
        <v>0.3489885554164468</v>
      </c>
    </row>
    <row r="28" spans="1:24">
      <c r="A28" s="39"/>
      <c r="B28" s="40"/>
      <c r="C28" s="40"/>
      <c r="D28" s="40"/>
      <c r="E28" s="40"/>
      <c r="F28" s="40"/>
      <c r="G28" s="40"/>
      <c r="H28" s="40"/>
      <c r="I28" s="40"/>
      <c r="J28" s="40"/>
      <c r="K28" s="40"/>
      <c r="L28" s="40"/>
      <c r="M28" s="40"/>
      <c r="N28" s="40"/>
      <c r="O28" s="40"/>
      <c r="P28" s="40"/>
      <c r="Q28" s="40"/>
      <c r="R28" s="40"/>
      <c r="S28" s="40"/>
      <c r="T28" s="40"/>
      <c r="U28" s="40"/>
      <c r="V28" s="40"/>
      <c r="W28" s="40"/>
      <c r="X28" s="40"/>
    </row>
    <row r="35" spans="20:24">
      <c r="T35" s="20"/>
      <c r="U35" s="20"/>
      <c r="V35" s="20"/>
      <c r="W35" s="20"/>
      <c r="X35" s="20"/>
    </row>
    <row r="36" spans="20:24">
      <c r="T36" s="20"/>
      <c r="U36" s="20"/>
      <c r="V36" s="20"/>
      <c r="W36" s="20"/>
      <c r="X36" s="20"/>
    </row>
    <row r="37" spans="20:24">
      <c r="T37" s="20"/>
      <c r="U37" s="20"/>
      <c r="V37" s="20"/>
      <c r="W37" s="20"/>
      <c r="X37" s="20"/>
    </row>
    <row r="38" spans="20:24">
      <c r="T38" s="20"/>
      <c r="U38" s="20"/>
      <c r="V38" s="20"/>
      <c r="W38" s="20"/>
      <c r="X38" s="20"/>
    </row>
    <row r="39" spans="20:24">
      <c r="T39" s="20"/>
      <c r="U39" s="20"/>
      <c r="V39" s="20"/>
      <c r="W39" s="20"/>
      <c r="X39" s="20"/>
    </row>
    <row r="40" spans="20:24">
      <c r="T40" s="20"/>
      <c r="U40" s="20"/>
      <c r="V40" s="20"/>
      <c r="W40" s="20"/>
      <c r="X40" s="20"/>
    </row>
    <row r="41" spans="20:24">
      <c r="T41" s="20"/>
      <c r="U41" s="20"/>
      <c r="V41" s="20"/>
      <c r="W41" s="20"/>
      <c r="X41" s="20"/>
    </row>
    <row r="42" spans="20:24">
      <c r="T42" s="20"/>
      <c r="U42" s="20"/>
      <c r="V42" s="20"/>
      <c r="W42" s="20"/>
      <c r="X42" s="20"/>
    </row>
    <row r="43" spans="20:24">
      <c r="T43" s="20"/>
      <c r="U43" s="20"/>
      <c r="V43" s="20"/>
      <c r="W43" s="20"/>
      <c r="X43" s="20"/>
    </row>
    <row r="45" spans="20:24">
      <c r="T45" s="20"/>
      <c r="U45" s="20"/>
      <c r="V45" s="20"/>
      <c r="W45" s="20"/>
      <c r="X45" s="20"/>
    </row>
    <row r="46" spans="20:24">
      <c r="T46" s="20"/>
      <c r="U46" s="20"/>
      <c r="V46" s="20"/>
      <c r="W46" s="20"/>
      <c r="X46" s="20"/>
    </row>
    <row r="47" spans="20:24">
      <c r="T47" s="20"/>
      <c r="U47" s="20"/>
      <c r="V47" s="20"/>
      <c r="W47" s="20"/>
      <c r="X47" s="20"/>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
  <sheetViews>
    <sheetView zoomScaleNormal="100" workbookViewId="0">
      <selection activeCell="M11" sqref="M11"/>
    </sheetView>
  </sheetViews>
  <sheetFormatPr defaultColWidth="9" defaultRowHeight="13.2"/>
  <cols>
    <col min="1" max="1" width="11.69921875" style="26" bestFit="1" customWidth="1"/>
    <col min="2" max="3" width="9" style="28"/>
    <col min="4" max="4" width="9" style="28" customWidth="1"/>
    <col min="5" max="16384" width="9" style="28"/>
  </cols>
  <sheetData>
    <row r="1" spans="1:19">
      <c r="A1" s="49" t="s">
        <v>219</v>
      </c>
      <c r="B1" s="50" t="s">
        <v>185</v>
      </c>
      <c r="C1" s="50" t="s">
        <v>185</v>
      </c>
      <c r="D1" s="50" t="s">
        <v>185</v>
      </c>
      <c r="E1" s="50" t="s">
        <v>188</v>
      </c>
      <c r="F1" s="50" t="s">
        <v>188</v>
      </c>
      <c r="G1" s="50" t="s">
        <v>188</v>
      </c>
      <c r="H1" s="50" t="s">
        <v>188</v>
      </c>
      <c r="I1" s="50" t="s">
        <v>188</v>
      </c>
      <c r="J1" s="50" t="s">
        <v>188</v>
      </c>
      <c r="K1" s="50" t="s">
        <v>188</v>
      </c>
      <c r="L1" s="50" t="s">
        <v>187</v>
      </c>
      <c r="M1" s="50" t="s">
        <v>186</v>
      </c>
      <c r="N1" s="50" t="s">
        <v>186</v>
      </c>
      <c r="O1" s="50" t="s">
        <v>186</v>
      </c>
      <c r="P1" s="50" t="s">
        <v>186</v>
      </c>
      <c r="Q1" s="50" t="s">
        <v>186</v>
      </c>
      <c r="R1" s="50" t="s">
        <v>186</v>
      </c>
      <c r="S1" s="50" t="s">
        <v>186</v>
      </c>
    </row>
    <row r="2" spans="1:19">
      <c r="A2" s="26" t="s">
        <v>220</v>
      </c>
      <c r="B2" s="27" t="s">
        <v>6</v>
      </c>
      <c r="C2" s="27" t="s">
        <v>8</v>
      </c>
      <c r="D2" s="27" t="s">
        <v>12</v>
      </c>
      <c r="E2" s="27" t="s">
        <v>15</v>
      </c>
      <c r="F2" s="27" t="s">
        <v>5</v>
      </c>
      <c r="G2" s="27" t="s">
        <v>7</v>
      </c>
      <c r="H2" s="27" t="s">
        <v>8</v>
      </c>
      <c r="I2" s="27" t="s">
        <v>12</v>
      </c>
      <c r="J2" s="27" t="s">
        <v>13</v>
      </c>
      <c r="K2" s="27" t="s">
        <v>14</v>
      </c>
      <c r="L2" s="27" t="s">
        <v>3</v>
      </c>
      <c r="M2" s="27" t="s">
        <v>19</v>
      </c>
      <c r="N2" s="27" t="s">
        <v>20</v>
      </c>
      <c r="O2" s="27" t="s">
        <v>13</v>
      </c>
      <c r="P2" s="27" t="s">
        <v>15</v>
      </c>
      <c r="Q2" s="27" t="s">
        <v>21</v>
      </c>
      <c r="R2" s="27" t="s">
        <v>22</v>
      </c>
      <c r="S2" s="27" t="s">
        <v>23</v>
      </c>
    </row>
    <row r="3" spans="1:19" ht="15.6">
      <c r="A3" s="43" t="s">
        <v>254</v>
      </c>
      <c r="B3" s="48">
        <v>1180</v>
      </c>
      <c r="C3" s="48">
        <v>1180</v>
      </c>
      <c r="D3" s="48">
        <v>1180</v>
      </c>
      <c r="E3" s="48">
        <v>1159</v>
      </c>
      <c r="F3" s="48">
        <v>1159</v>
      </c>
      <c r="G3" s="48">
        <v>1159</v>
      </c>
      <c r="H3" s="48">
        <v>1159</v>
      </c>
      <c r="I3" s="48">
        <v>1159</v>
      </c>
      <c r="J3" s="48">
        <v>1159</v>
      </c>
      <c r="K3" s="48">
        <v>1159</v>
      </c>
      <c r="L3" s="48">
        <v>1125</v>
      </c>
      <c r="M3" s="48">
        <v>1125</v>
      </c>
      <c r="N3" s="48">
        <v>1125</v>
      </c>
      <c r="O3" s="48">
        <v>1125</v>
      </c>
      <c r="P3" s="48">
        <v>1125</v>
      </c>
      <c r="Q3" s="48">
        <v>1125</v>
      </c>
      <c r="R3" s="48">
        <v>1125</v>
      </c>
      <c r="S3" s="48">
        <v>1125</v>
      </c>
    </row>
    <row r="4" spans="1:19" ht="15.6">
      <c r="A4" s="29" t="s">
        <v>221</v>
      </c>
      <c r="B4" s="30">
        <v>45.942999999999998</v>
      </c>
      <c r="C4" s="30">
        <v>46.87</v>
      </c>
      <c r="D4" s="30">
        <v>46.05</v>
      </c>
      <c r="E4" s="30">
        <v>46.698999999999998</v>
      </c>
      <c r="F4" s="30">
        <v>47.915999999999997</v>
      </c>
      <c r="G4" s="30">
        <v>49.579000000000001</v>
      </c>
      <c r="H4" s="30">
        <v>49.722000000000001</v>
      </c>
      <c r="I4" s="30">
        <v>46.948</v>
      </c>
      <c r="J4" s="30">
        <v>48.954999999999998</v>
      </c>
      <c r="K4" s="30">
        <v>47.499000000000002</v>
      </c>
      <c r="L4" s="30">
        <v>52.646000000000001</v>
      </c>
      <c r="M4" s="30">
        <v>51.884999999999998</v>
      </c>
      <c r="N4" s="30">
        <v>51.247</v>
      </c>
      <c r="O4" s="30">
        <v>52.643999999999998</v>
      </c>
      <c r="P4" s="30">
        <v>51.78</v>
      </c>
      <c r="Q4" s="30">
        <v>50.223999999999997</v>
      </c>
      <c r="R4" s="30">
        <v>51.814</v>
      </c>
      <c r="S4" s="30">
        <v>51.530999999999999</v>
      </c>
    </row>
    <row r="5" spans="1:19" ht="15.6">
      <c r="A5" s="29" t="s">
        <v>237</v>
      </c>
      <c r="B5" s="30">
        <v>1.381</v>
      </c>
      <c r="C5" s="30">
        <v>1.232</v>
      </c>
      <c r="D5" s="30">
        <v>1.367</v>
      </c>
      <c r="E5" s="30">
        <v>1.669</v>
      </c>
      <c r="F5" s="30">
        <v>1.4279999999999999</v>
      </c>
      <c r="G5" s="30">
        <v>1.3340000000000001</v>
      </c>
      <c r="H5" s="30">
        <v>1.1870000000000001</v>
      </c>
      <c r="I5" s="30">
        <v>1.5629999999999999</v>
      </c>
      <c r="J5" s="30">
        <v>1.0940000000000001</v>
      </c>
      <c r="K5" s="30">
        <v>1.298</v>
      </c>
      <c r="L5" s="30">
        <v>0.375</v>
      </c>
      <c r="M5" s="30">
        <v>0.14699999999999999</v>
      </c>
      <c r="N5" s="30">
        <v>0.185</v>
      </c>
      <c r="O5" s="30">
        <v>0.248</v>
      </c>
      <c r="P5" s="30">
        <v>0.46</v>
      </c>
      <c r="Q5" s="30">
        <v>0.27100000000000002</v>
      </c>
      <c r="R5" s="30">
        <v>0.16800000000000001</v>
      </c>
      <c r="S5" s="30">
        <v>0.34599999999999997</v>
      </c>
    </row>
    <row r="6" spans="1:19" ht="15.6">
      <c r="A6" s="29" t="s">
        <v>252</v>
      </c>
      <c r="B6" s="30">
        <v>5.1260000000000003</v>
      </c>
      <c r="C6" s="30">
        <v>4.6859999999999999</v>
      </c>
      <c r="D6" s="30">
        <v>5.7060000000000004</v>
      </c>
      <c r="E6" s="30">
        <v>5.3120000000000003</v>
      </c>
      <c r="F6" s="30">
        <v>4.4130000000000003</v>
      </c>
      <c r="G6" s="30">
        <v>4.0839999999999996</v>
      </c>
      <c r="H6" s="30">
        <v>3.831</v>
      </c>
      <c r="I6" s="30">
        <v>5.0419999999999998</v>
      </c>
      <c r="J6" s="30">
        <v>3.5720000000000001</v>
      </c>
      <c r="K6" s="30">
        <v>4.1639999999999997</v>
      </c>
      <c r="L6" s="30">
        <v>2.9630000000000001</v>
      </c>
      <c r="M6" s="30">
        <v>0.57699999999999996</v>
      </c>
      <c r="N6" s="30">
        <v>0.47499999999999998</v>
      </c>
      <c r="O6" s="30">
        <v>0.93700000000000006</v>
      </c>
      <c r="P6" s="30">
        <v>1.365</v>
      </c>
      <c r="Q6" s="30">
        <v>1.077</v>
      </c>
      <c r="R6" s="30">
        <v>0.48199999999999998</v>
      </c>
      <c r="S6" s="30">
        <v>1.081</v>
      </c>
    </row>
    <row r="7" spans="1:19" ht="15.6">
      <c r="A7" s="29" t="s">
        <v>253</v>
      </c>
      <c r="B7" s="30">
        <v>0</v>
      </c>
      <c r="C7" s="30">
        <v>0</v>
      </c>
      <c r="D7" s="30">
        <v>0</v>
      </c>
      <c r="E7" s="30">
        <v>0</v>
      </c>
      <c r="F7" s="30">
        <v>0</v>
      </c>
      <c r="G7" s="30">
        <v>0</v>
      </c>
      <c r="H7" s="30">
        <v>1E-3</v>
      </c>
      <c r="I7" s="30">
        <v>0</v>
      </c>
      <c r="J7" s="30">
        <v>2.4E-2</v>
      </c>
      <c r="K7" s="30">
        <v>7.0000000000000001E-3</v>
      </c>
      <c r="L7" s="30">
        <v>2.9000000000000001E-2</v>
      </c>
      <c r="M7" s="30">
        <v>0</v>
      </c>
      <c r="N7" s="30">
        <v>0</v>
      </c>
      <c r="O7" s="30">
        <v>0</v>
      </c>
      <c r="P7" s="30">
        <v>0</v>
      </c>
      <c r="Q7" s="30">
        <v>0</v>
      </c>
      <c r="R7" s="30">
        <v>0</v>
      </c>
      <c r="S7" s="30">
        <v>0</v>
      </c>
    </row>
    <row r="8" spans="1:19">
      <c r="A8" s="29" t="s">
        <v>232</v>
      </c>
      <c r="B8" s="30">
        <v>9.7750000000000004</v>
      </c>
      <c r="C8" s="30">
        <v>9.3260000000000005</v>
      </c>
      <c r="D8" s="30">
        <v>9.6739999999999995</v>
      </c>
      <c r="E8" s="30">
        <v>8.6980000000000004</v>
      </c>
      <c r="F8" s="30">
        <v>7.5670000000000002</v>
      </c>
      <c r="G8" s="30">
        <v>7.2850000000000001</v>
      </c>
      <c r="H8" s="30">
        <v>6.7770000000000001</v>
      </c>
      <c r="I8" s="30">
        <v>8.8759999999999994</v>
      </c>
      <c r="J8" s="30">
        <v>9.6630000000000003</v>
      </c>
      <c r="K8" s="30">
        <v>9.5449999999999999</v>
      </c>
      <c r="L8" s="30">
        <v>9.7729999999999997</v>
      </c>
      <c r="M8" s="30">
        <v>10.837999999999999</v>
      </c>
      <c r="N8" s="30">
        <v>12.13</v>
      </c>
      <c r="O8" s="30">
        <v>11.879</v>
      </c>
      <c r="P8" s="30">
        <v>10.848000000000001</v>
      </c>
      <c r="Q8" s="30">
        <v>11.541</v>
      </c>
      <c r="R8" s="30">
        <v>12.535</v>
      </c>
      <c r="S8" s="30">
        <v>11.085000000000001</v>
      </c>
    </row>
    <row r="9" spans="1:19">
      <c r="A9" s="29" t="s">
        <v>233</v>
      </c>
      <c r="B9" s="30">
        <v>0.157</v>
      </c>
      <c r="C9" s="30">
        <v>0.15</v>
      </c>
      <c r="D9" s="30">
        <v>0.13</v>
      </c>
      <c r="E9" s="30">
        <v>0.184</v>
      </c>
      <c r="F9" s="30">
        <v>0.25800000000000001</v>
      </c>
      <c r="G9" s="30">
        <v>0.24099999999999999</v>
      </c>
      <c r="H9" s="30">
        <v>0.253</v>
      </c>
      <c r="I9" s="30">
        <v>0.20499999999999999</v>
      </c>
      <c r="J9" s="30">
        <v>0.35499999999999998</v>
      </c>
      <c r="K9" s="30">
        <v>0.216</v>
      </c>
      <c r="L9" s="30">
        <v>0.28699999999999998</v>
      </c>
      <c r="M9" s="30">
        <v>0.33</v>
      </c>
      <c r="N9" s="30">
        <v>0.26500000000000001</v>
      </c>
      <c r="O9" s="30">
        <v>0.32200000000000001</v>
      </c>
      <c r="P9" s="30">
        <v>0.28399999999999997</v>
      </c>
      <c r="Q9" s="30">
        <v>0.40100000000000002</v>
      </c>
      <c r="R9" s="30">
        <v>0.35899999999999999</v>
      </c>
      <c r="S9" s="30">
        <v>0.34100000000000003</v>
      </c>
    </row>
    <row r="10" spans="1:19">
      <c r="A10" s="29" t="s">
        <v>234</v>
      </c>
      <c r="B10" s="30">
        <v>13.252000000000001</v>
      </c>
      <c r="C10" s="30">
        <v>13.715</v>
      </c>
      <c r="D10" s="30">
        <v>13.813000000000001</v>
      </c>
      <c r="E10" s="30">
        <v>13.946</v>
      </c>
      <c r="F10" s="30">
        <v>15.678000000000001</v>
      </c>
      <c r="G10" s="30">
        <v>15.962</v>
      </c>
      <c r="H10" s="30">
        <v>16.048999999999999</v>
      </c>
      <c r="I10" s="30">
        <v>13.709</v>
      </c>
      <c r="J10" s="30">
        <v>13.275</v>
      </c>
      <c r="K10" s="30">
        <v>13.436999999999999</v>
      </c>
      <c r="L10" s="30">
        <v>11.759</v>
      </c>
      <c r="M10" s="30">
        <v>11.494999999999999</v>
      </c>
      <c r="N10" s="30">
        <v>11.175000000000001</v>
      </c>
      <c r="O10" s="30">
        <v>11.308</v>
      </c>
      <c r="P10" s="30">
        <v>12.157999999999999</v>
      </c>
      <c r="Q10" s="30">
        <v>11.696</v>
      </c>
      <c r="R10" s="30">
        <v>11.135999999999999</v>
      </c>
      <c r="S10" s="30">
        <v>12.036</v>
      </c>
    </row>
    <row r="11" spans="1:19">
      <c r="A11" s="29" t="s">
        <v>235</v>
      </c>
      <c r="B11" s="30">
        <v>22.332999999999998</v>
      </c>
      <c r="C11" s="30">
        <v>22.37</v>
      </c>
      <c r="D11" s="30">
        <v>21.908000000000001</v>
      </c>
      <c r="E11" s="30">
        <v>22.21</v>
      </c>
      <c r="F11" s="30">
        <v>22.07</v>
      </c>
      <c r="G11" s="30">
        <v>22.178999999999998</v>
      </c>
      <c r="H11" s="30">
        <v>21.902000000000001</v>
      </c>
      <c r="I11" s="30">
        <v>22.4</v>
      </c>
      <c r="J11" s="30">
        <v>22.010999999999999</v>
      </c>
      <c r="K11" s="30">
        <v>22.087</v>
      </c>
      <c r="L11" s="30">
        <v>19.75</v>
      </c>
      <c r="M11" s="30">
        <v>22.146999999999998</v>
      </c>
      <c r="N11" s="30">
        <v>22.044</v>
      </c>
      <c r="O11" s="30">
        <v>21.238</v>
      </c>
      <c r="P11" s="30">
        <v>21.206</v>
      </c>
      <c r="Q11" s="30">
        <v>21.388000000000002</v>
      </c>
      <c r="R11" s="30">
        <v>21.907</v>
      </c>
      <c r="S11" s="30">
        <v>21.837</v>
      </c>
    </row>
    <row r="12" spans="1:19" ht="15.6">
      <c r="A12" s="29" t="s">
        <v>240</v>
      </c>
      <c r="B12" s="30">
        <v>0.58099999999999996</v>
      </c>
      <c r="C12" s="30">
        <v>0.72799999999999998</v>
      </c>
      <c r="D12" s="30">
        <v>0.71199999999999997</v>
      </c>
      <c r="E12" s="30">
        <v>0.75600000000000001</v>
      </c>
      <c r="F12" s="30">
        <v>0.57099999999999995</v>
      </c>
      <c r="G12" s="30">
        <v>0.56299999999999994</v>
      </c>
      <c r="H12" s="30">
        <v>0.63600000000000001</v>
      </c>
      <c r="I12" s="30">
        <v>0.63200000000000001</v>
      </c>
      <c r="J12" s="30">
        <v>0.70899999999999996</v>
      </c>
      <c r="K12" s="30">
        <v>0.67400000000000004</v>
      </c>
      <c r="L12" s="30">
        <v>1.3560000000000001</v>
      </c>
      <c r="M12" s="30">
        <v>0.59</v>
      </c>
      <c r="N12" s="30">
        <v>0.61799999999999999</v>
      </c>
      <c r="O12" s="30">
        <v>0.74099999999999999</v>
      </c>
      <c r="P12" s="30">
        <v>0.77600000000000002</v>
      </c>
      <c r="Q12" s="30">
        <v>0.80300000000000005</v>
      </c>
      <c r="R12" s="30">
        <v>0.52700000000000002</v>
      </c>
      <c r="S12" s="30">
        <v>0.80700000000000005</v>
      </c>
    </row>
    <row r="13" spans="1:19" ht="15.6">
      <c r="A13" s="29" t="s">
        <v>239</v>
      </c>
      <c r="B13" s="30">
        <v>0</v>
      </c>
      <c r="C13" s="30">
        <v>0</v>
      </c>
      <c r="D13" s="30">
        <v>2.1999999999999999E-2</v>
      </c>
      <c r="E13" s="30">
        <v>5.0000000000000001E-3</v>
      </c>
      <c r="F13" s="30">
        <v>4.0000000000000001E-3</v>
      </c>
      <c r="G13" s="30">
        <v>0.02</v>
      </c>
      <c r="H13" s="30">
        <v>0</v>
      </c>
      <c r="I13" s="30">
        <v>1.0999999999999999E-2</v>
      </c>
      <c r="J13" s="30">
        <v>0</v>
      </c>
      <c r="K13" s="30">
        <v>0</v>
      </c>
      <c r="L13" s="30">
        <v>0.40200000000000002</v>
      </c>
      <c r="M13" s="30">
        <v>7.0000000000000001E-3</v>
      </c>
      <c r="N13" s="30">
        <v>0</v>
      </c>
      <c r="O13" s="30">
        <v>0.126</v>
      </c>
      <c r="P13" s="30">
        <v>0</v>
      </c>
      <c r="Q13" s="30">
        <v>1.4999999999999999E-2</v>
      </c>
      <c r="R13" s="30">
        <v>3.4000000000000002E-2</v>
      </c>
      <c r="S13" s="30">
        <v>1.6E-2</v>
      </c>
    </row>
    <row r="14" spans="1:19">
      <c r="A14" s="29" t="s">
        <v>236</v>
      </c>
      <c r="B14" s="30">
        <f>SUM(B4:B13)</f>
        <v>98.547999999999988</v>
      </c>
      <c r="C14" s="30">
        <f>SUM(C4:C13)</f>
        <v>99.076999999999998</v>
      </c>
      <c r="D14" s="30">
        <f>SUM(D4:D13)</f>
        <v>99.382000000000005</v>
      </c>
      <c r="E14" s="30">
        <f t="shared" ref="E14:K14" si="0">SUM(E4:E13)</f>
        <v>99.478999999999985</v>
      </c>
      <c r="F14" s="30">
        <f t="shared" si="0"/>
        <v>99.904999999999987</v>
      </c>
      <c r="G14" s="30">
        <f t="shared" si="0"/>
        <v>101.247</v>
      </c>
      <c r="H14" s="30">
        <f t="shared" si="0"/>
        <v>100.35799999999999</v>
      </c>
      <c r="I14" s="30">
        <f t="shared" si="0"/>
        <v>99.385999999999996</v>
      </c>
      <c r="J14" s="30">
        <f t="shared" si="0"/>
        <v>99.658000000000001</v>
      </c>
      <c r="K14" s="30">
        <f t="shared" si="0"/>
        <v>98.927000000000021</v>
      </c>
      <c r="L14" s="30">
        <f t="shared" ref="L14:S14" si="1">SUM(L4:L13)</f>
        <v>99.34</v>
      </c>
      <c r="M14" s="30">
        <f t="shared" si="1"/>
        <v>98.015999999999991</v>
      </c>
      <c r="N14" s="30">
        <f t="shared" si="1"/>
        <v>98.138999999999996</v>
      </c>
      <c r="O14" s="30">
        <f t="shared" si="1"/>
        <v>99.442999999999998</v>
      </c>
      <c r="P14" s="30">
        <f t="shared" si="1"/>
        <v>98.87700000000001</v>
      </c>
      <c r="Q14" s="30">
        <f t="shared" si="1"/>
        <v>97.416000000000011</v>
      </c>
      <c r="R14" s="30">
        <f t="shared" si="1"/>
        <v>98.961999999999989</v>
      </c>
      <c r="S14" s="30">
        <f t="shared" si="1"/>
        <v>99.080000000000013</v>
      </c>
    </row>
    <row r="15" spans="1:19">
      <c r="B15" s="27"/>
      <c r="C15" s="27"/>
      <c r="D15" s="27"/>
      <c r="E15" s="27"/>
      <c r="F15" s="27"/>
      <c r="G15" s="27"/>
      <c r="H15" s="27"/>
      <c r="I15" s="27"/>
      <c r="J15" s="27"/>
      <c r="K15" s="27"/>
      <c r="L15" s="27"/>
      <c r="M15" s="27"/>
      <c r="N15" s="27"/>
      <c r="O15" s="27"/>
      <c r="P15" s="27"/>
      <c r="Q15" s="27"/>
      <c r="R15" s="27"/>
      <c r="S15" s="27"/>
    </row>
    <row r="16" spans="1:19">
      <c r="A16" s="26" t="s">
        <v>242</v>
      </c>
      <c r="B16" s="27"/>
      <c r="C16" s="27"/>
      <c r="D16" s="27"/>
      <c r="E16" s="27"/>
      <c r="F16" s="27"/>
      <c r="G16" s="27"/>
      <c r="H16" s="27"/>
      <c r="I16" s="27"/>
      <c r="J16" s="27"/>
      <c r="K16" s="27"/>
      <c r="L16" s="27"/>
      <c r="M16" s="27"/>
      <c r="N16" s="27"/>
      <c r="O16" s="27"/>
      <c r="P16" s="27"/>
      <c r="Q16" s="27"/>
      <c r="R16" s="27"/>
      <c r="S16" s="27"/>
    </row>
    <row r="17" spans="1:19">
      <c r="A17" s="29" t="s">
        <v>211</v>
      </c>
      <c r="B17" s="31">
        <v>1.772</v>
      </c>
      <c r="C17" s="31">
        <v>1.792</v>
      </c>
      <c r="D17" s="31">
        <v>1.7569999999999999</v>
      </c>
      <c r="E17" s="31">
        <v>1.7729999999999999</v>
      </c>
      <c r="F17" s="31">
        <v>1.798</v>
      </c>
      <c r="G17" s="31">
        <v>1.827</v>
      </c>
      <c r="H17" s="31">
        <v>1.843</v>
      </c>
      <c r="I17" s="31">
        <v>1.8979999999999999</v>
      </c>
      <c r="J17" s="31">
        <v>1.855</v>
      </c>
      <c r="K17" s="31">
        <v>1.8169999999999999</v>
      </c>
      <c r="L17" s="31">
        <v>1.9770000000000001</v>
      </c>
      <c r="M17" s="31">
        <v>1.998</v>
      </c>
      <c r="N17" s="31">
        <v>1.9850000000000001</v>
      </c>
      <c r="O17" s="31">
        <v>2</v>
      </c>
      <c r="P17" s="31">
        <v>1.9710000000000001</v>
      </c>
      <c r="Q17" s="31">
        <v>1.958</v>
      </c>
      <c r="R17" s="31">
        <v>1.9910000000000001</v>
      </c>
      <c r="S17" s="31">
        <v>1.9670000000000001</v>
      </c>
    </row>
    <row r="18" spans="1:19" ht="15.6">
      <c r="A18" s="29" t="s">
        <v>226</v>
      </c>
      <c r="B18" s="31">
        <v>0.22800000000000001</v>
      </c>
      <c r="C18" s="31">
        <v>0.20799999999999999</v>
      </c>
      <c r="D18" s="31">
        <v>0.24299999999999999</v>
      </c>
      <c r="E18" s="31">
        <v>0.22700000000000001</v>
      </c>
      <c r="F18" s="31">
        <v>0.19500000000000001</v>
      </c>
      <c r="G18" s="31">
        <v>0.17299999999999999</v>
      </c>
      <c r="H18" s="31">
        <v>0.157</v>
      </c>
      <c r="I18" s="31">
        <v>7.3999999999999996E-2</v>
      </c>
      <c r="J18" s="31">
        <v>0.14499999999999999</v>
      </c>
      <c r="K18" s="31">
        <v>0.183</v>
      </c>
      <c r="L18" s="31">
        <v>2.3E-2</v>
      </c>
      <c r="M18" s="31">
        <v>2E-3</v>
      </c>
      <c r="N18" s="31">
        <v>1.4999999999999999E-2</v>
      </c>
      <c r="O18" s="31">
        <v>0</v>
      </c>
      <c r="P18" s="31">
        <v>2.9000000000000001E-2</v>
      </c>
      <c r="Q18" s="31">
        <v>4.2000000000000003E-2</v>
      </c>
      <c r="R18" s="31">
        <v>8.9999999999999993E-3</v>
      </c>
      <c r="S18" s="31">
        <v>3.3000000000000002E-2</v>
      </c>
    </row>
    <row r="19" spans="1:19" ht="15.6">
      <c r="A19" s="29" t="s">
        <v>227</v>
      </c>
      <c r="B19" s="31">
        <v>5.0000000000000001E-3</v>
      </c>
      <c r="C19" s="31">
        <v>3.0000000000000001E-3</v>
      </c>
      <c r="D19" s="31">
        <v>1.4E-2</v>
      </c>
      <c r="E19" s="31">
        <v>0.01</v>
      </c>
      <c r="F19" s="31">
        <v>0</v>
      </c>
      <c r="G19" s="31">
        <v>5.0000000000000001E-3</v>
      </c>
      <c r="H19" s="31">
        <v>0.01</v>
      </c>
      <c r="I19" s="31">
        <v>0</v>
      </c>
      <c r="J19" s="31">
        <v>1.4999999999999999E-2</v>
      </c>
      <c r="K19" s="31">
        <v>5.0000000000000001E-3</v>
      </c>
      <c r="L19" s="31">
        <v>0.108</v>
      </c>
      <c r="M19" s="31">
        <v>2.4E-2</v>
      </c>
      <c r="N19" s="31">
        <v>7.0000000000000001E-3</v>
      </c>
      <c r="O19" s="31">
        <v>4.2000000000000003E-2</v>
      </c>
      <c r="P19" s="31">
        <v>3.3000000000000002E-2</v>
      </c>
      <c r="Q19" s="31">
        <v>8.0000000000000002E-3</v>
      </c>
      <c r="R19" s="31">
        <v>1.2999999999999999E-2</v>
      </c>
      <c r="S19" s="31">
        <v>1.4999999999999999E-2</v>
      </c>
    </row>
    <row r="20" spans="1:19" ht="15.6">
      <c r="A20" s="29" t="s">
        <v>228</v>
      </c>
      <c r="B20" s="31">
        <v>0.27400000000000002</v>
      </c>
      <c r="C20" s="31">
        <v>0.27600000000000002</v>
      </c>
      <c r="D20" s="31">
        <v>0.29699999999999999</v>
      </c>
      <c r="E20" s="31">
        <v>0.26100000000000001</v>
      </c>
      <c r="F20" s="31">
        <v>0.23799999999999999</v>
      </c>
      <c r="G20" s="31">
        <v>0.19900000000000001</v>
      </c>
      <c r="H20" s="31">
        <v>0.187</v>
      </c>
      <c r="I20" s="31">
        <v>0.127</v>
      </c>
      <c r="J20" s="31">
        <v>0.17699999999999999</v>
      </c>
      <c r="K20" s="31">
        <v>0.22500000000000001</v>
      </c>
      <c r="L20" s="31">
        <v>1.7000000000000001E-2</v>
      </c>
      <c r="M20" s="31">
        <v>0.02</v>
      </c>
      <c r="N20" s="31">
        <v>6.4000000000000001E-2</v>
      </c>
      <c r="O20" s="31">
        <v>7.0000000000000001E-3</v>
      </c>
      <c r="P20" s="31">
        <v>0.04</v>
      </c>
      <c r="Q20" s="31">
        <v>0.11899999999999999</v>
      </c>
      <c r="R20" s="31">
        <v>4.1000000000000002E-2</v>
      </c>
      <c r="S20" s="31">
        <v>8.6999999999999994E-2</v>
      </c>
    </row>
    <row r="21" spans="1:19">
      <c r="A21" s="29" t="s">
        <v>213</v>
      </c>
      <c r="B21" s="31">
        <v>0</v>
      </c>
      <c r="C21" s="31">
        <v>0</v>
      </c>
      <c r="D21" s="31">
        <v>0</v>
      </c>
      <c r="E21" s="31">
        <v>0</v>
      </c>
      <c r="F21" s="31">
        <v>0</v>
      </c>
      <c r="G21" s="31">
        <v>0</v>
      </c>
      <c r="H21" s="31">
        <v>0</v>
      </c>
      <c r="I21" s="31">
        <v>0</v>
      </c>
      <c r="J21" s="31">
        <v>1E-3</v>
      </c>
      <c r="K21" s="31">
        <v>0</v>
      </c>
      <c r="L21" s="31">
        <v>1E-3</v>
      </c>
      <c r="M21" s="31">
        <v>0</v>
      </c>
      <c r="N21" s="31">
        <v>0</v>
      </c>
      <c r="O21" s="31">
        <v>0</v>
      </c>
      <c r="P21" s="31">
        <v>0</v>
      </c>
      <c r="Q21" s="31">
        <v>0</v>
      </c>
      <c r="R21" s="31">
        <v>0</v>
      </c>
      <c r="S21" s="31">
        <v>0</v>
      </c>
    </row>
    <row r="22" spans="1:19">
      <c r="A22" s="29" t="s">
        <v>212</v>
      </c>
      <c r="B22" s="31">
        <v>0.04</v>
      </c>
      <c r="C22" s="31">
        <v>3.5000000000000003E-2</v>
      </c>
      <c r="D22" s="31">
        <v>3.9E-2</v>
      </c>
      <c r="E22" s="31">
        <v>4.8000000000000001E-2</v>
      </c>
      <c r="F22" s="31">
        <v>0.04</v>
      </c>
      <c r="G22" s="31">
        <v>3.6999999999999998E-2</v>
      </c>
      <c r="H22" s="31">
        <v>3.3000000000000002E-2</v>
      </c>
      <c r="I22" s="31">
        <v>4.7E-2</v>
      </c>
      <c r="J22" s="31">
        <v>3.1E-2</v>
      </c>
      <c r="K22" s="31">
        <v>3.6999999999999998E-2</v>
      </c>
      <c r="L22" s="31">
        <v>1.0999999999999999E-2</v>
      </c>
      <c r="M22" s="31">
        <v>4.0000000000000001E-3</v>
      </c>
      <c r="N22" s="31">
        <v>6.0000000000000001E-3</v>
      </c>
      <c r="O22" s="31">
        <v>7.0000000000000001E-3</v>
      </c>
      <c r="P22" s="31">
        <v>1.2999999999999999E-2</v>
      </c>
      <c r="Q22" s="31">
        <v>8.0000000000000002E-3</v>
      </c>
      <c r="R22" s="31">
        <v>5.0000000000000001E-3</v>
      </c>
      <c r="S22" s="31">
        <v>0.01</v>
      </c>
    </row>
    <row r="23" spans="1:19" ht="15.6">
      <c r="A23" s="29" t="s">
        <v>229</v>
      </c>
      <c r="B23" s="31">
        <v>3.5000000000000003E-2</v>
      </c>
      <c r="C23" s="31">
        <v>1.6E-2</v>
      </c>
      <c r="D23" s="31">
        <v>4.0000000000000001E-3</v>
      </c>
      <c r="E23" s="31">
        <v>8.9999999999999993E-3</v>
      </c>
      <c r="F23" s="31">
        <v>0</v>
      </c>
      <c r="G23" s="31">
        <v>2.1999999999999999E-2</v>
      </c>
      <c r="H23" s="31">
        <v>1.9E-2</v>
      </c>
      <c r="I23" s="31">
        <v>4.2000000000000003E-2</v>
      </c>
      <c r="J23" s="31">
        <v>0.125</v>
      </c>
      <c r="K23" s="31">
        <v>7.4999999999999997E-2</v>
      </c>
      <c r="L23" s="31">
        <v>0.28899999999999998</v>
      </c>
      <c r="M23" s="31">
        <v>0.32800000000000001</v>
      </c>
      <c r="N23" s="31">
        <v>0.32700000000000001</v>
      </c>
      <c r="O23" s="31">
        <v>0.37</v>
      </c>
      <c r="P23" s="31">
        <v>0.30399999999999999</v>
      </c>
      <c r="Q23" s="31">
        <v>0.254</v>
      </c>
      <c r="R23" s="31">
        <v>0.36099999999999999</v>
      </c>
      <c r="S23" s="31">
        <v>0.26400000000000001</v>
      </c>
    </row>
    <row r="24" spans="1:19">
      <c r="A24" s="29" t="s">
        <v>215</v>
      </c>
      <c r="B24" s="31">
        <v>5.0000000000000001E-3</v>
      </c>
      <c r="C24" s="31">
        <v>5.0000000000000001E-3</v>
      </c>
      <c r="D24" s="31">
        <v>4.0000000000000001E-3</v>
      </c>
      <c r="E24" s="31">
        <v>6.0000000000000001E-3</v>
      </c>
      <c r="F24" s="31">
        <v>8.0000000000000002E-3</v>
      </c>
      <c r="G24" s="31">
        <v>7.0000000000000001E-3</v>
      </c>
      <c r="H24" s="31">
        <v>8.0000000000000002E-3</v>
      </c>
      <c r="I24" s="31">
        <v>7.0000000000000001E-3</v>
      </c>
      <c r="J24" s="31">
        <v>1.2E-2</v>
      </c>
      <c r="K24" s="31">
        <v>7.0000000000000001E-3</v>
      </c>
      <c r="L24" s="31">
        <v>8.9999999999999993E-3</v>
      </c>
      <c r="M24" s="31">
        <v>1.0999999999999999E-2</v>
      </c>
      <c r="N24" s="31">
        <v>8.9999999999999993E-3</v>
      </c>
      <c r="O24" s="31">
        <v>0.01</v>
      </c>
      <c r="P24" s="31">
        <v>8.9999999999999993E-3</v>
      </c>
      <c r="Q24" s="31">
        <v>1.2999999999999999E-2</v>
      </c>
      <c r="R24" s="31">
        <v>1.2E-2</v>
      </c>
      <c r="S24" s="31">
        <v>1.0999999999999999E-2</v>
      </c>
    </row>
    <row r="25" spans="1:19">
      <c r="A25" s="29" t="s">
        <v>216</v>
      </c>
      <c r="B25" s="31">
        <v>0.76200000000000001</v>
      </c>
      <c r="C25" s="31">
        <v>0.78200000000000003</v>
      </c>
      <c r="D25" s="31">
        <v>0.78600000000000003</v>
      </c>
      <c r="E25" s="31">
        <v>0.78900000000000003</v>
      </c>
      <c r="F25" s="31">
        <v>0.877</v>
      </c>
      <c r="G25" s="31">
        <v>0.877</v>
      </c>
      <c r="H25" s="31">
        <v>0.88700000000000001</v>
      </c>
      <c r="I25" s="31">
        <v>0.82599999999999996</v>
      </c>
      <c r="J25" s="31">
        <v>0.75</v>
      </c>
      <c r="K25" s="31">
        <v>0.76600000000000001</v>
      </c>
      <c r="L25" s="31">
        <v>0.65800000000000003</v>
      </c>
      <c r="M25" s="31">
        <v>0.66</v>
      </c>
      <c r="N25" s="31">
        <v>0.64600000000000002</v>
      </c>
      <c r="O25" s="31">
        <v>0.64100000000000001</v>
      </c>
      <c r="P25" s="31">
        <v>0.69</v>
      </c>
      <c r="Q25" s="31">
        <v>0.68</v>
      </c>
      <c r="R25" s="31">
        <v>0.63800000000000001</v>
      </c>
      <c r="S25" s="31">
        <v>0.68500000000000005</v>
      </c>
    </row>
    <row r="26" spans="1:19">
      <c r="A26" s="29" t="s">
        <v>217</v>
      </c>
      <c r="B26" s="31">
        <v>0.92300000000000004</v>
      </c>
      <c r="C26" s="31">
        <v>0.91600000000000004</v>
      </c>
      <c r="D26" s="31">
        <v>0.89600000000000002</v>
      </c>
      <c r="E26" s="31">
        <v>0.90300000000000002</v>
      </c>
      <c r="F26" s="31">
        <v>0.88700000000000001</v>
      </c>
      <c r="G26" s="31">
        <v>0.876</v>
      </c>
      <c r="H26" s="31">
        <v>0.87</v>
      </c>
      <c r="I26" s="31">
        <v>0.97</v>
      </c>
      <c r="J26" s="31">
        <v>0.89400000000000002</v>
      </c>
      <c r="K26" s="31">
        <v>0.90500000000000003</v>
      </c>
      <c r="L26" s="31">
        <v>0.79400000000000004</v>
      </c>
      <c r="M26" s="31">
        <v>0.91400000000000003</v>
      </c>
      <c r="N26" s="31">
        <v>0.91500000000000004</v>
      </c>
      <c r="O26" s="31">
        <v>0.86399999999999999</v>
      </c>
      <c r="P26" s="31">
        <v>0.86499999999999999</v>
      </c>
      <c r="Q26" s="31">
        <v>0.89300000000000002</v>
      </c>
      <c r="R26" s="31">
        <v>0.90200000000000002</v>
      </c>
      <c r="S26" s="31">
        <v>0.89300000000000002</v>
      </c>
    </row>
    <row r="27" spans="1:19">
      <c r="A27" s="29" t="s">
        <v>218</v>
      </c>
      <c r="B27" s="32">
        <v>4.2999999999999997E-2</v>
      </c>
      <c r="C27" s="32">
        <v>5.3999999999999999E-2</v>
      </c>
      <c r="D27" s="32">
        <v>5.2999999999999999E-2</v>
      </c>
      <c r="E27" s="32">
        <v>5.6000000000000001E-2</v>
      </c>
      <c r="F27" s="32">
        <v>4.1000000000000002E-2</v>
      </c>
      <c r="G27" s="32">
        <v>0.04</v>
      </c>
      <c r="H27" s="32">
        <v>4.5999999999999999E-2</v>
      </c>
      <c r="I27" s="32">
        <v>4.9000000000000002E-2</v>
      </c>
      <c r="J27" s="32">
        <v>5.1999999999999998E-2</v>
      </c>
      <c r="K27" s="32">
        <v>0.05</v>
      </c>
      <c r="L27" s="32">
        <v>9.9000000000000005E-2</v>
      </c>
      <c r="M27" s="32">
        <v>4.3999999999999997E-2</v>
      </c>
      <c r="N27" s="32">
        <v>4.7E-2</v>
      </c>
      <c r="O27" s="32">
        <v>5.5E-2</v>
      </c>
      <c r="P27" s="32">
        <v>5.8000000000000003E-2</v>
      </c>
      <c r="Q27" s="32">
        <v>0.06</v>
      </c>
      <c r="R27" s="32">
        <v>3.9E-2</v>
      </c>
      <c r="S27" s="32">
        <v>0.06</v>
      </c>
    </row>
    <row r="28" spans="1:19">
      <c r="A28" s="26" t="s">
        <v>244</v>
      </c>
      <c r="B28" s="31">
        <v>0</v>
      </c>
      <c r="C28" s="31">
        <v>0</v>
      </c>
      <c r="D28" s="33">
        <v>1E-3</v>
      </c>
      <c r="E28" s="33">
        <v>0</v>
      </c>
      <c r="F28" s="33">
        <v>0</v>
      </c>
      <c r="G28" s="33">
        <v>1E-3</v>
      </c>
      <c r="H28" s="33">
        <v>0</v>
      </c>
      <c r="I28" s="33">
        <v>1E-3</v>
      </c>
      <c r="J28" s="33">
        <v>0</v>
      </c>
      <c r="K28" s="33">
        <v>0</v>
      </c>
      <c r="L28" s="33">
        <v>1.9E-2</v>
      </c>
      <c r="M28" s="33">
        <v>0</v>
      </c>
      <c r="N28" s="33">
        <v>0</v>
      </c>
      <c r="O28" s="33">
        <v>6.0000000000000001E-3</v>
      </c>
      <c r="P28" s="33">
        <v>0</v>
      </c>
      <c r="Q28" s="33">
        <v>1E-3</v>
      </c>
      <c r="R28" s="33">
        <v>1E-3</v>
      </c>
      <c r="S28" s="33">
        <v>1E-3</v>
      </c>
    </row>
    <row r="29" spans="1:19">
      <c r="A29" s="26" t="s">
        <v>209</v>
      </c>
      <c r="B29" s="33">
        <f>SUM(B17:B28)</f>
        <v>4.0870000000000006</v>
      </c>
      <c r="C29" s="33">
        <f t="shared" ref="C29:S29" si="2">SUM(C17:C28)</f>
        <v>4.0870000000000006</v>
      </c>
      <c r="D29" s="33">
        <f t="shared" si="2"/>
        <v>4.0940000000000003</v>
      </c>
      <c r="E29" s="33">
        <f t="shared" si="2"/>
        <v>4.0819999999999999</v>
      </c>
      <c r="F29" s="33">
        <f t="shared" si="2"/>
        <v>4.0839999999999996</v>
      </c>
      <c r="G29" s="33">
        <f t="shared" si="2"/>
        <v>4.0640000000000001</v>
      </c>
      <c r="H29" s="33">
        <f t="shared" si="2"/>
        <v>4.0599999999999996</v>
      </c>
      <c r="I29" s="33">
        <f t="shared" si="2"/>
        <v>4.0410000000000013</v>
      </c>
      <c r="J29" s="33">
        <f t="shared" si="2"/>
        <v>4.0569999999999995</v>
      </c>
      <c r="K29" s="33">
        <f t="shared" si="2"/>
        <v>4.07</v>
      </c>
      <c r="L29" s="33">
        <f t="shared" si="2"/>
        <v>4.0049999999999999</v>
      </c>
      <c r="M29" s="33">
        <f t="shared" si="2"/>
        <v>4.0049999999999999</v>
      </c>
      <c r="N29" s="33">
        <f t="shared" si="2"/>
        <v>4.0209999999999999</v>
      </c>
      <c r="O29" s="33">
        <f>SUM(O17:O28)</f>
        <v>4.0019999999999998</v>
      </c>
      <c r="P29" s="33">
        <f t="shared" si="2"/>
        <v>4.0119999999999996</v>
      </c>
      <c r="Q29" s="33">
        <f t="shared" si="2"/>
        <v>4.0359999999999996</v>
      </c>
      <c r="R29" s="33">
        <f t="shared" si="2"/>
        <v>4.0120000000000005</v>
      </c>
      <c r="S29" s="33">
        <f t="shared" si="2"/>
        <v>4.0260000000000007</v>
      </c>
    </row>
    <row r="31" spans="1:19">
      <c r="A31" s="26" t="s">
        <v>248</v>
      </c>
      <c r="B31" s="35">
        <f>B26/(B25+B26+(B20+B23))</f>
        <v>0.46288866599799394</v>
      </c>
      <c r="C31" s="35">
        <f t="shared" ref="C31:S31" si="3">C26/(C25+C26+(C20+C23))</f>
        <v>0.46030150753768845</v>
      </c>
      <c r="D31" s="35">
        <f t="shared" si="3"/>
        <v>0.45184064548663644</v>
      </c>
      <c r="E31" s="35">
        <f t="shared" si="3"/>
        <v>0.46024464831804279</v>
      </c>
      <c r="F31" s="35">
        <f t="shared" si="3"/>
        <v>0.4430569430569431</v>
      </c>
      <c r="G31" s="35">
        <f t="shared" si="3"/>
        <v>0.44376899696048627</v>
      </c>
      <c r="H31" s="35">
        <f t="shared" si="3"/>
        <v>0.44319918492103921</v>
      </c>
      <c r="I31" s="35">
        <f t="shared" si="3"/>
        <v>0.49363867684478374</v>
      </c>
      <c r="J31" s="35">
        <f t="shared" si="3"/>
        <v>0.45940390544707088</v>
      </c>
      <c r="K31" s="35">
        <f t="shared" si="3"/>
        <v>0.45915778792491119</v>
      </c>
      <c r="L31" s="35">
        <f t="shared" si="3"/>
        <v>0.45164960182025032</v>
      </c>
      <c r="M31" s="35">
        <f t="shared" si="3"/>
        <v>0.47554630593132152</v>
      </c>
      <c r="N31" s="35">
        <f t="shared" si="3"/>
        <v>0.46875000000000006</v>
      </c>
      <c r="O31" s="35">
        <f t="shared" si="3"/>
        <v>0.45908607863974499</v>
      </c>
      <c r="P31" s="35">
        <f t="shared" si="3"/>
        <v>0.45550289626119012</v>
      </c>
      <c r="Q31" s="35">
        <f t="shared" si="3"/>
        <v>0.45889003083247687</v>
      </c>
      <c r="R31" s="35">
        <f t="shared" si="3"/>
        <v>0.46446961894953659</v>
      </c>
      <c r="S31" s="35">
        <f t="shared" si="3"/>
        <v>0.4629341627786418</v>
      </c>
    </row>
    <row r="32" spans="1:19">
      <c r="A32" s="26" t="s">
        <v>249</v>
      </c>
      <c r="B32" s="35">
        <f>B25/(B26+B25+(B20+B23))</f>
        <v>0.38214643931795383</v>
      </c>
      <c r="C32" s="35">
        <f t="shared" ref="C32:S32" si="4">C25/(C26+C25+(C20+C23))</f>
        <v>0.39296482412060302</v>
      </c>
      <c r="D32" s="35">
        <f t="shared" si="4"/>
        <v>0.39636913767019671</v>
      </c>
      <c r="E32" s="35">
        <f t="shared" si="4"/>
        <v>0.40214067278287458</v>
      </c>
      <c r="F32" s="35">
        <f t="shared" si="4"/>
        <v>0.43806193806193811</v>
      </c>
      <c r="G32" s="35">
        <f t="shared" si="4"/>
        <v>0.4442755825734549</v>
      </c>
      <c r="H32" s="35">
        <f t="shared" si="4"/>
        <v>0.45185939887926641</v>
      </c>
      <c r="I32" s="35">
        <f t="shared" si="4"/>
        <v>0.42035623409669209</v>
      </c>
      <c r="J32" s="35">
        <f t="shared" si="4"/>
        <v>0.38540596094552926</v>
      </c>
      <c r="K32" s="35">
        <f t="shared" si="4"/>
        <v>0.38863521055301875</v>
      </c>
      <c r="L32" s="35">
        <f t="shared" si="4"/>
        <v>0.37428896473265078</v>
      </c>
      <c r="M32" s="35">
        <f t="shared" si="4"/>
        <v>0.3433922996878252</v>
      </c>
      <c r="N32" s="35">
        <f t="shared" si="4"/>
        <v>0.33094262295081966</v>
      </c>
      <c r="O32" s="35">
        <f t="shared" si="4"/>
        <v>0.34059511158342193</v>
      </c>
      <c r="P32" s="35">
        <f t="shared" si="4"/>
        <v>0.36334913112164297</v>
      </c>
      <c r="Q32" s="35">
        <f t="shared" si="4"/>
        <v>0.34943473792394658</v>
      </c>
      <c r="R32" s="35">
        <f t="shared" si="4"/>
        <v>0.32852729145211124</v>
      </c>
      <c r="S32" s="35">
        <f t="shared" si="4"/>
        <v>0.35510627268014516</v>
      </c>
    </row>
    <row r="33" spans="1:19">
      <c r="A33" s="26" t="s">
        <v>250</v>
      </c>
      <c r="B33" s="35">
        <f>(B20+B23)/(B25+B26+(B20+B23))</f>
        <v>0.15496489468405217</v>
      </c>
      <c r="C33" s="35">
        <f t="shared" ref="C33:S33" si="5">(C20+C23)/(C25+C26+(C20+C23))</f>
        <v>0.14673366834170856</v>
      </c>
      <c r="D33" s="35">
        <f t="shared" si="5"/>
        <v>0.15179021684316693</v>
      </c>
      <c r="E33" s="35">
        <f t="shared" si="5"/>
        <v>0.13761467889908258</v>
      </c>
      <c r="F33" s="35">
        <f t="shared" si="5"/>
        <v>0.11888111888111889</v>
      </c>
      <c r="G33" s="35">
        <f t="shared" si="5"/>
        <v>0.11195542046605875</v>
      </c>
      <c r="H33" s="35">
        <f t="shared" si="5"/>
        <v>0.10494141619969434</v>
      </c>
      <c r="I33" s="35">
        <f t="shared" si="5"/>
        <v>8.6005089058524178E-2</v>
      </c>
      <c r="J33" s="35">
        <f t="shared" si="5"/>
        <v>0.15519013360739978</v>
      </c>
      <c r="K33" s="35">
        <f t="shared" si="5"/>
        <v>0.15220700152207001</v>
      </c>
      <c r="L33" s="35">
        <f t="shared" si="5"/>
        <v>0.17406143344709898</v>
      </c>
      <c r="M33" s="35">
        <f t="shared" si="5"/>
        <v>0.18106139438085328</v>
      </c>
      <c r="N33" s="35">
        <f t="shared" si="5"/>
        <v>0.20030737704918034</v>
      </c>
      <c r="O33" s="35">
        <f t="shared" si="5"/>
        <v>0.20031880977683317</v>
      </c>
      <c r="P33" s="35">
        <f t="shared" si="5"/>
        <v>0.18114797261716692</v>
      </c>
      <c r="Q33" s="35">
        <f t="shared" si="5"/>
        <v>0.19167523124357658</v>
      </c>
      <c r="R33" s="35">
        <f t="shared" si="5"/>
        <v>0.2070030895983522</v>
      </c>
      <c r="S33" s="35">
        <f t="shared" si="5"/>
        <v>0.18195956454121304</v>
      </c>
    </row>
    <row r="34" spans="1:19">
      <c r="B34" s="34"/>
    </row>
  </sheetData>
  <phoneticPr fontId="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5"/>
  <sheetViews>
    <sheetView workbookViewId="0">
      <selection activeCell="K3" sqref="K3"/>
    </sheetView>
  </sheetViews>
  <sheetFormatPr defaultRowHeight="13.8"/>
  <cols>
    <col min="1" max="1" width="9.59765625" style="25" bestFit="1" customWidth="1"/>
    <col min="2" max="10" width="7.59765625" style="23" bestFit="1" customWidth="1"/>
    <col min="11" max="16384" width="8.796875" style="23"/>
  </cols>
  <sheetData>
    <row r="1" spans="1:10">
      <c r="A1" s="41" t="s">
        <v>219</v>
      </c>
      <c r="B1" s="42" t="s">
        <v>0</v>
      </c>
      <c r="C1" s="42" t="s">
        <v>0</v>
      </c>
      <c r="D1" s="42" t="s">
        <v>188</v>
      </c>
      <c r="E1" s="42" t="s">
        <v>191</v>
      </c>
      <c r="F1" s="42" t="s">
        <v>186</v>
      </c>
      <c r="G1" s="42" t="s">
        <v>186</v>
      </c>
      <c r="H1" s="42" t="s">
        <v>186</v>
      </c>
      <c r="I1" s="42" t="s">
        <v>191</v>
      </c>
      <c r="J1" s="42" t="s">
        <v>186</v>
      </c>
    </row>
    <row r="2" spans="1:10">
      <c r="A2" s="1" t="s">
        <v>220</v>
      </c>
      <c r="B2" s="2" t="s">
        <v>17</v>
      </c>
      <c r="C2" s="2" t="s">
        <v>29</v>
      </c>
      <c r="D2" s="2" t="s">
        <v>30</v>
      </c>
      <c r="E2" s="2" t="s">
        <v>1</v>
      </c>
      <c r="F2" s="2" t="s">
        <v>17</v>
      </c>
      <c r="G2" s="2" t="s">
        <v>4</v>
      </c>
      <c r="H2" s="2" t="s">
        <v>24</v>
      </c>
      <c r="I2" s="7" t="s">
        <v>26</v>
      </c>
      <c r="J2" s="2" t="s">
        <v>12</v>
      </c>
    </row>
    <row r="3" spans="1:10" ht="15.6">
      <c r="A3" s="43" t="s">
        <v>254</v>
      </c>
      <c r="B3" s="44">
        <v>1159</v>
      </c>
      <c r="C3" s="44">
        <v>1159</v>
      </c>
      <c r="D3" s="44">
        <v>1159</v>
      </c>
      <c r="E3" s="44">
        <v>1125</v>
      </c>
      <c r="F3" s="44">
        <v>1125</v>
      </c>
      <c r="G3" s="44">
        <v>1125</v>
      </c>
      <c r="H3" s="44">
        <v>1125</v>
      </c>
      <c r="I3" s="44">
        <v>1125</v>
      </c>
      <c r="J3" s="44">
        <v>1125</v>
      </c>
    </row>
    <row r="4" spans="1:10" ht="15.6">
      <c r="A4" s="8" t="s">
        <v>221</v>
      </c>
      <c r="B4" s="3">
        <v>52.201000000000001</v>
      </c>
      <c r="C4" s="3">
        <v>51.466000000000001</v>
      </c>
      <c r="D4" s="3">
        <v>51.874000000000002</v>
      </c>
      <c r="E4" s="3">
        <v>59.125999999999998</v>
      </c>
      <c r="F4" s="3">
        <v>54.759</v>
      </c>
      <c r="G4" s="3">
        <v>56.838000000000001</v>
      </c>
      <c r="H4" s="3">
        <v>55.252000000000002</v>
      </c>
      <c r="I4" s="5">
        <v>54.08</v>
      </c>
      <c r="J4" s="3">
        <v>54.540999999999997</v>
      </c>
    </row>
    <row r="5" spans="1:10" ht="15.6">
      <c r="A5" s="8" t="s">
        <v>237</v>
      </c>
      <c r="B5" s="3">
        <v>0.20100000000000001</v>
      </c>
      <c r="C5" s="3">
        <v>0.19400000000000001</v>
      </c>
      <c r="D5" s="3">
        <v>0.14499999999999999</v>
      </c>
      <c r="E5" s="3">
        <v>0.02</v>
      </c>
      <c r="F5" s="3">
        <v>0.46500000000000002</v>
      </c>
      <c r="G5" s="3">
        <v>0.10100000000000001</v>
      </c>
      <c r="H5" s="3">
        <v>0.26200000000000001</v>
      </c>
      <c r="I5" s="5">
        <v>0.23300000000000001</v>
      </c>
      <c r="J5" s="3">
        <v>6.4000000000000001E-2</v>
      </c>
    </row>
    <row r="6" spans="1:10" ht="15.6">
      <c r="A6" s="8" t="s">
        <v>251</v>
      </c>
      <c r="B6" s="3">
        <v>27.151</v>
      </c>
      <c r="C6" s="3">
        <v>26.898</v>
      </c>
      <c r="D6" s="3">
        <v>26.523</v>
      </c>
      <c r="E6" s="3">
        <v>24.516999999999999</v>
      </c>
      <c r="F6" s="3">
        <v>25.577000000000002</v>
      </c>
      <c r="G6" s="3">
        <v>26.69</v>
      </c>
      <c r="H6" s="3">
        <v>26.777999999999999</v>
      </c>
      <c r="I6" s="5">
        <v>27.664000000000001</v>
      </c>
      <c r="J6" s="3">
        <v>28.523</v>
      </c>
    </row>
    <row r="7" spans="1:10">
      <c r="A7" s="8" t="s">
        <v>232</v>
      </c>
      <c r="B7" s="3">
        <v>2.5680000000000001</v>
      </c>
      <c r="C7" s="3">
        <v>2.472</v>
      </c>
      <c r="D7" s="3">
        <v>2.5369999999999999</v>
      </c>
      <c r="E7" s="3">
        <v>0.44</v>
      </c>
      <c r="F7" s="3">
        <v>1.76</v>
      </c>
      <c r="G7" s="3">
        <v>0.747</v>
      </c>
      <c r="H7" s="3">
        <v>0.88300000000000001</v>
      </c>
      <c r="I7" s="5">
        <v>1.329</v>
      </c>
      <c r="J7" s="3">
        <v>0.51300000000000001</v>
      </c>
    </row>
    <row r="8" spans="1:10">
      <c r="A8" s="8" t="s">
        <v>235</v>
      </c>
      <c r="B8" s="3">
        <v>12.682</v>
      </c>
      <c r="C8" s="3">
        <v>12.792999999999999</v>
      </c>
      <c r="D8" s="3">
        <v>13.077</v>
      </c>
      <c r="E8" s="3">
        <v>6.0010000000000003</v>
      </c>
      <c r="F8" s="3">
        <v>8.7189999999999994</v>
      </c>
      <c r="G8" s="3">
        <v>8.4540000000000006</v>
      </c>
      <c r="H8" s="3">
        <v>9.1180000000000003</v>
      </c>
      <c r="I8" s="5">
        <v>10.605</v>
      </c>
      <c r="J8" s="3">
        <v>10.595000000000001</v>
      </c>
    </row>
    <row r="9" spans="1:10" ht="15.6">
      <c r="A9" s="8" t="s">
        <v>240</v>
      </c>
      <c r="B9" s="3">
        <v>4.1130000000000004</v>
      </c>
      <c r="C9" s="3">
        <v>3.8250000000000002</v>
      </c>
      <c r="D9" s="3">
        <v>3.7909999999999999</v>
      </c>
      <c r="E9" s="3">
        <v>7.0069999999999997</v>
      </c>
      <c r="F9" s="3">
        <v>5.149</v>
      </c>
      <c r="G9" s="3">
        <v>5.9329999999999998</v>
      </c>
      <c r="H9" s="3">
        <v>5.3979999999999997</v>
      </c>
      <c r="I9" s="5">
        <v>4.4569999999999999</v>
      </c>
      <c r="J9" s="3">
        <v>4.7830000000000004</v>
      </c>
    </row>
    <row r="10" spans="1:10" ht="15.6">
      <c r="A10" s="8" t="s">
        <v>239</v>
      </c>
      <c r="B10" s="3">
        <v>0.25700000000000001</v>
      </c>
      <c r="C10" s="3">
        <v>0.23899999999999999</v>
      </c>
      <c r="D10" s="3">
        <v>0.23200000000000001</v>
      </c>
      <c r="E10" s="3">
        <v>0.72399999999999998</v>
      </c>
      <c r="F10" s="3">
        <v>1.177</v>
      </c>
      <c r="G10" s="3">
        <v>0.45300000000000001</v>
      </c>
      <c r="H10" s="3">
        <v>0.621</v>
      </c>
      <c r="I10" s="5">
        <v>0.61099999999999999</v>
      </c>
      <c r="J10" s="3">
        <v>0.27200000000000002</v>
      </c>
    </row>
    <row r="11" spans="1:10">
      <c r="A11" s="8" t="s">
        <v>236</v>
      </c>
      <c r="B11" s="3">
        <f>SUM(B4:B10)</f>
        <v>99.173000000000002</v>
      </c>
      <c r="C11" s="3">
        <f>SUM(C4:C10)</f>
        <v>97.887000000000015</v>
      </c>
      <c r="D11" s="3">
        <f>SUM(D4:D10)</f>
        <v>98.179000000000002</v>
      </c>
      <c r="E11" s="3">
        <f t="shared" ref="E11:J11" si="0">SUM(E4:E10)</f>
        <v>97.835000000000008</v>
      </c>
      <c r="F11" s="3">
        <f t="shared" si="0"/>
        <v>97.606000000000009</v>
      </c>
      <c r="G11" s="3">
        <f t="shared" si="0"/>
        <v>99.216000000000008</v>
      </c>
      <c r="H11" s="3">
        <f t="shared" si="0"/>
        <v>98.311999999999983</v>
      </c>
      <c r="I11" s="5">
        <f t="shared" si="0"/>
        <v>98.978999999999999</v>
      </c>
      <c r="J11" s="3">
        <f t="shared" si="0"/>
        <v>99.291000000000011</v>
      </c>
    </row>
    <row r="12" spans="1:10">
      <c r="A12" s="1"/>
      <c r="B12" s="2"/>
      <c r="C12" s="2"/>
      <c r="D12" s="2"/>
      <c r="E12" s="2"/>
      <c r="F12" s="2"/>
      <c r="G12" s="2"/>
      <c r="H12" s="2"/>
      <c r="I12" s="2"/>
      <c r="J12" s="2"/>
    </row>
    <row r="13" spans="1:10">
      <c r="A13" s="1" t="s">
        <v>241</v>
      </c>
      <c r="B13" s="2"/>
      <c r="C13" s="2"/>
      <c r="D13" s="2"/>
      <c r="E13" s="2"/>
      <c r="F13" s="2"/>
      <c r="G13" s="2"/>
      <c r="H13" s="2"/>
      <c r="I13" s="7"/>
      <c r="J13" s="2"/>
    </row>
    <row r="14" spans="1:10">
      <c r="A14" s="8" t="s">
        <v>211</v>
      </c>
      <c r="B14" s="24">
        <v>2.42</v>
      </c>
      <c r="C14" s="24">
        <v>2.4159999999999999</v>
      </c>
      <c r="D14" s="24">
        <v>2.4289999999999998</v>
      </c>
      <c r="E14" s="24">
        <v>2.6930000000000001</v>
      </c>
      <c r="F14" s="24">
        <v>2.5470000000000002</v>
      </c>
      <c r="G14" s="24">
        <v>2.573</v>
      </c>
      <c r="H14" s="24">
        <v>2.5350000000000001</v>
      </c>
      <c r="I14" s="24">
        <v>2.4780000000000002</v>
      </c>
      <c r="J14" s="24">
        <v>2.4769999999999999</v>
      </c>
    </row>
    <row r="15" spans="1:10">
      <c r="A15" s="8" t="s">
        <v>212</v>
      </c>
      <c r="B15" s="24">
        <v>7.0000000000000001E-3</v>
      </c>
      <c r="C15" s="24">
        <v>7.0000000000000001E-3</v>
      </c>
      <c r="D15" s="24">
        <v>5.0000000000000001E-3</v>
      </c>
      <c r="E15" s="24">
        <v>1E-3</v>
      </c>
      <c r="F15" s="24">
        <v>1.6E-2</v>
      </c>
      <c r="G15" s="24">
        <v>3.0000000000000001E-3</v>
      </c>
      <c r="H15" s="24">
        <v>8.9999999999999993E-3</v>
      </c>
      <c r="I15" s="24">
        <v>8.0000000000000002E-3</v>
      </c>
      <c r="J15" s="24">
        <v>2E-3</v>
      </c>
    </row>
    <row r="16" spans="1:10">
      <c r="A16" s="8" t="s">
        <v>230</v>
      </c>
      <c r="B16" s="24">
        <v>1.4830000000000001</v>
      </c>
      <c r="C16" s="24">
        <v>1.488</v>
      </c>
      <c r="D16" s="24">
        <v>1.464</v>
      </c>
      <c r="E16" s="24">
        <v>1.3160000000000001</v>
      </c>
      <c r="F16" s="24">
        <v>1.4019999999999999</v>
      </c>
      <c r="G16" s="24">
        <v>1.4239999999999999</v>
      </c>
      <c r="H16" s="24">
        <v>1.448</v>
      </c>
      <c r="I16" s="24">
        <v>1.494</v>
      </c>
      <c r="J16" s="24">
        <v>1.526</v>
      </c>
    </row>
    <row r="17" spans="1:10">
      <c r="A17" s="8" t="s">
        <v>243</v>
      </c>
      <c r="B17" s="24">
        <v>0.1</v>
      </c>
      <c r="C17" s="24">
        <v>9.7000000000000003E-2</v>
      </c>
      <c r="D17" s="24">
        <v>9.9000000000000005E-2</v>
      </c>
      <c r="E17" s="24">
        <v>1.7000000000000001E-2</v>
      </c>
      <c r="F17" s="24">
        <v>6.8000000000000005E-2</v>
      </c>
      <c r="G17" s="24">
        <v>2.8000000000000001E-2</v>
      </c>
      <c r="H17" s="24">
        <v>3.4000000000000002E-2</v>
      </c>
      <c r="I17" s="24">
        <v>5.0999999999999997E-2</v>
      </c>
      <c r="J17" s="24">
        <v>0.02</v>
      </c>
    </row>
    <row r="18" spans="1:10">
      <c r="A18" s="8" t="s">
        <v>217</v>
      </c>
      <c r="B18" s="24">
        <v>0.63</v>
      </c>
      <c r="C18" s="24">
        <v>0.64300000000000002</v>
      </c>
      <c r="D18" s="24">
        <v>0.65600000000000003</v>
      </c>
      <c r="E18" s="24">
        <v>0.29299999999999998</v>
      </c>
      <c r="F18" s="24">
        <v>0.434</v>
      </c>
      <c r="G18" s="24">
        <v>0.41</v>
      </c>
      <c r="H18" s="24">
        <v>0.44800000000000001</v>
      </c>
      <c r="I18" s="24">
        <v>0.52100000000000002</v>
      </c>
      <c r="J18" s="24">
        <v>0.51600000000000001</v>
      </c>
    </row>
    <row r="19" spans="1:10">
      <c r="A19" s="8" t="s">
        <v>218</v>
      </c>
      <c r="B19" s="24">
        <v>0.36899999999999999</v>
      </c>
      <c r="C19" s="24">
        <v>0.34899999999999998</v>
      </c>
      <c r="D19" s="24">
        <v>0.34399999999999997</v>
      </c>
      <c r="E19" s="24">
        <v>0.61899999999999999</v>
      </c>
      <c r="F19" s="24">
        <v>0.46400000000000002</v>
      </c>
      <c r="G19" s="24">
        <v>0.52</v>
      </c>
      <c r="H19" s="24">
        <v>0.48</v>
      </c>
      <c r="I19" s="24">
        <v>0.39600000000000002</v>
      </c>
      <c r="J19" s="24">
        <v>0.42099999999999999</v>
      </c>
    </row>
    <row r="20" spans="1:10">
      <c r="A20" s="8" t="s">
        <v>244</v>
      </c>
      <c r="B20" s="24">
        <v>1.4999999999999999E-2</v>
      </c>
      <c r="C20" s="24">
        <v>1.4E-2</v>
      </c>
      <c r="D20" s="24">
        <v>1.4E-2</v>
      </c>
      <c r="E20" s="24">
        <v>4.2000000000000003E-2</v>
      </c>
      <c r="F20" s="24">
        <v>7.0000000000000007E-2</v>
      </c>
      <c r="G20" s="24">
        <v>2.5999999999999999E-2</v>
      </c>
      <c r="H20" s="24">
        <v>3.5999999999999997E-2</v>
      </c>
      <c r="I20" s="24">
        <v>3.5999999999999997E-2</v>
      </c>
      <c r="J20" s="24">
        <v>1.6E-2</v>
      </c>
    </row>
    <row r="21" spans="1:10">
      <c r="A21" s="8" t="s">
        <v>209</v>
      </c>
      <c r="B21" s="24">
        <f>SUM(B14:B20)</f>
        <v>5.0239999999999991</v>
      </c>
      <c r="C21" s="24">
        <f t="shared" ref="C21:J21" si="1">SUM(C14:C20)</f>
        <v>5.0140000000000002</v>
      </c>
      <c r="D21" s="24">
        <f t="shared" si="1"/>
        <v>5.0110000000000001</v>
      </c>
      <c r="E21" s="24">
        <f t="shared" si="1"/>
        <v>4.9809999999999999</v>
      </c>
      <c r="F21" s="24">
        <f t="shared" si="1"/>
        <v>5.0010000000000003</v>
      </c>
      <c r="G21" s="24">
        <f t="shared" si="1"/>
        <v>4.984</v>
      </c>
      <c r="H21" s="24">
        <f t="shared" si="1"/>
        <v>4.99</v>
      </c>
      <c r="I21" s="24">
        <f t="shared" si="1"/>
        <v>4.984</v>
      </c>
      <c r="J21" s="24">
        <f t="shared" si="1"/>
        <v>4.9779999999999998</v>
      </c>
    </row>
    <row r="22" spans="1:10">
      <c r="A22" s="8"/>
      <c r="B22" s="9"/>
      <c r="C22" s="9"/>
      <c r="D22" s="9"/>
      <c r="E22" s="9"/>
      <c r="F22" s="9"/>
      <c r="G22" s="9"/>
      <c r="H22" s="9"/>
      <c r="I22" s="9"/>
      <c r="J22" s="9"/>
    </row>
    <row r="23" spans="1:10">
      <c r="A23" s="8" t="s">
        <v>245</v>
      </c>
      <c r="B23" s="9">
        <f>B18/(SUM($B18:$B20))</f>
        <v>0.62130177514792895</v>
      </c>
      <c r="C23" s="9">
        <f t="shared" ref="C23:J23" si="2">C18/(SUM(C18:C20))</f>
        <v>0.63916500994035785</v>
      </c>
      <c r="D23" s="9">
        <f t="shared" si="2"/>
        <v>0.64694280078895461</v>
      </c>
      <c r="E23" s="9">
        <f t="shared" si="2"/>
        <v>0.30712788259958068</v>
      </c>
      <c r="F23" s="9">
        <f t="shared" si="2"/>
        <v>0.44834710743801653</v>
      </c>
      <c r="G23" s="9">
        <f t="shared" si="2"/>
        <v>0.42887029288702927</v>
      </c>
      <c r="H23" s="9">
        <f t="shared" si="2"/>
        <v>0.46473029045643155</v>
      </c>
      <c r="I23" s="9">
        <f t="shared" si="2"/>
        <v>0.54669464847848892</v>
      </c>
      <c r="J23" s="9">
        <f t="shared" si="2"/>
        <v>0.5414480587618048</v>
      </c>
    </row>
    <row r="24" spans="1:10">
      <c r="A24" s="8" t="s">
        <v>246</v>
      </c>
      <c r="B24" s="9">
        <f>B19/(SUM($B18:$B20))</f>
        <v>0.36390532544378695</v>
      </c>
      <c r="C24" s="9">
        <f t="shared" ref="C24:J24" si="3">C19/(SUM($B18:$B20))</f>
        <v>0.34418145956607493</v>
      </c>
      <c r="D24" s="9">
        <f t="shared" si="3"/>
        <v>0.3392504930966469</v>
      </c>
      <c r="E24" s="9">
        <f t="shared" si="3"/>
        <v>0.61045364891518739</v>
      </c>
      <c r="F24" s="9">
        <f t="shared" si="3"/>
        <v>0.45759368836291914</v>
      </c>
      <c r="G24" s="9">
        <f t="shared" si="3"/>
        <v>0.51282051282051289</v>
      </c>
      <c r="H24" s="9">
        <f t="shared" si="3"/>
        <v>0.47337278106508873</v>
      </c>
      <c r="I24" s="9">
        <f t="shared" si="3"/>
        <v>0.39053254437869822</v>
      </c>
      <c r="J24" s="9">
        <f t="shared" si="3"/>
        <v>0.41518737672583822</v>
      </c>
    </row>
    <row r="25" spans="1:10">
      <c r="A25" s="25" t="s">
        <v>247</v>
      </c>
      <c r="B25" s="9">
        <f>B20/(SUM($B18:$B20))</f>
        <v>1.4792899408284023E-2</v>
      </c>
      <c r="C25" s="9">
        <f t="shared" ref="C25:J25" si="4">C20/(SUM($B18:$B20))</f>
        <v>1.3806706114398421E-2</v>
      </c>
      <c r="D25" s="9">
        <f t="shared" si="4"/>
        <v>1.3806706114398421E-2</v>
      </c>
      <c r="E25" s="9">
        <f t="shared" si="4"/>
        <v>4.142011834319527E-2</v>
      </c>
      <c r="F25" s="9">
        <f t="shared" si="4"/>
        <v>6.9033530571992116E-2</v>
      </c>
      <c r="G25" s="9">
        <f t="shared" si="4"/>
        <v>2.564102564102564E-2</v>
      </c>
      <c r="H25" s="9">
        <f t="shared" si="4"/>
        <v>3.5502958579881651E-2</v>
      </c>
      <c r="I25" s="9">
        <f t="shared" si="4"/>
        <v>3.5502958579881651E-2</v>
      </c>
      <c r="J25" s="9">
        <f t="shared" si="4"/>
        <v>1.5779092702169626E-2</v>
      </c>
    </row>
    <row r="83" ht="16.5" customHeight="1"/>
    <row r="85" ht="16.5" customHeight="1"/>
  </sheetData>
  <phoneticPr fontId="1" type="noConversion"/>
  <pageMargins left="0.7" right="0.7" top="0.75" bottom="0.75" header="0.3" footer="0.3"/>
  <pageSetup paperSize="9" orientation="portrait" r:id="rId1"/>
  <ignoredErrors>
    <ignoredError sqref="E11 B11:D11 H11 F11:G11 I11:J11"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workbookViewId="0">
      <selection activeCell="D3" sqref="D3"/>
    </sheetView>
  </sheetViews>
  <sheetFormatPr defaultRowHeight="13.2"/>
  <cols>
    <col min="1" max="1" width="9.59765625" style="10" bestFit="1" customWidth="1"/>
    <col min="2" max="4" width="7.59765625" style="12" bestFit="1" customWidth="1"/>
    <col min="5" max="16384" width="8.796875" style="12"/>
  </cols>
  <sheetData>
    <row r="1" spans="1:4">
      <c r="A1" s="41" t="s">
        <v>219</v>
      </c>
      <c r="B1" s="42" t="s">
        <v>186</v>
      </c>
      <c r="C1" s="42" t="s">
        <v>186</v>
      </c>
      <c r="D1" s="42" t="s">
        <v>186</v>
      </c>
    </row>
    <row r="2" spans="1:4">
      <c r="A2" s="10" t="s">
        <v>220</v>
      </c>
      <c r="B2" s="11" t="s">
        <v>203</v>
      </c>
      <c r="C2" s="11" t="s">
        <v>204</v>
      </c>
      <c r="D2" s="11" t="s">
        <v>201</v>
      </c>
    </row>
    <row r="3" spans="1:4" ht="15.6">
      <c r="A3" s="43" t="s">
        <v>254</v>
      </c>
      <c r="B3" s="44">
        <v>1125</v>
      </c>
      <c r="C3" s="44">
        <v>1125</v>
      </c>
      <c r="D3" s="44">
        <v>1125</v>
      </c>
    </row>
    <row r="4" spans="1:4" ht="15.6">
      <c r="A4" s="13" t="s">
        <v>231</v>
      </c>
      <c r="B4" s="14">
        <v>43.518999999999998</v>
      </c>
      <c r="C4" s="14">
        <v>43.68</v>
      </c>
      <c r="D4" s="14">
        <v>46.646999999999998</v>
      </c>
    </row>
    <row r="5" spans="1:4" ht="15.6">
      <c r="A5" s="13" t="s">
        <v>223</v>
      </c>
      <c r="B5" s="14">
        <v>0.98899999999999999</v>
      </c>
      <c r="C5" s="14">
        <v>1.798</v>
      </c>
      <c r="D5" s="14">
        <v>0.46800000000000003</v>
      </c>
    </row>
    <row r="6" spans="1:4">
      <c r="A6" s="13" t="s">
        <v>206</v>
      </c>
      <c r="B6" s="14">
        <v>40.180999999999997</v>
      </c>
      <c r="C6" s="14">
        <v>42.442</v>
      </c>
      <c r="D6" s="14">
        <v>38.19</v>
      </c>
    </row>
    <row r="7" spans="1:4">
      <c r="A7" s="13" t="s">
        <v>205</v>
      </c>
      <c r="B7" s="14">
        <v>4.7E-2</v>
      </c>
      <c r="C7" s="14">
        <v>3.3000000000000002E-2</v>
      </c>
      <c r="D7" s="14">
        <v>2.4E-2</v>
      </c>
    </row>
    <row r="8" spans="1:4">
      <c r="A8" s="13" t="s">
        <v>207</v>
      </c>
      <c r="B8" s="14">
        <v>0.17299999999999999</v>
      </c>
      <c r="C8" s="14">
        <v>8.3000000000000004E-2</v>
      </c>
      <c r="D8" s="14">
        <v>0.28000000000000003</v>
      </c>
    </row>
    <row r="9" spans="1:4">
      <c r="A9" s="13" t="s">
        <v>208</v>
      </c>
      <c r="B9" s="14">
        <v>6.0049999999999999</v>
      </c>
      <c r="C9" s="14">
        <v>4.8369999999999997</v>
      </c>
      <c r="D9" s="14">
        <v>7.0739999999999998</v>
      </c>
    </row>
    <row r="10" spans="1:4">
      <c r="A10" s="13" t="s">
        <v>209</v>
      </c>
      <c r="B10" s="14">
        <f>SUM(B4:B9)</f>
        <v>90.913999999999987</v>
      </c>
      <c r="C10" s="14">
        <f>SUM(C4:C9)</f>
        <v>92.873000000000005</v>
      </c>
      <c r="D10" s="14">
        <f>SUM(D4:D9)</f>
        <v>92.683000000000007</v>
      </c>
    </row>
    <row r="11" spans="1:4">
      <c r="A11" s="13"/>
      <c r="B11" s="11"/>
      <c r="C11" s="11"/>
      <c r="D11" s="11"/>
    </row>
    <row r="12" spans="1:4" ht="15.6">
      <c r="A12" s="15" t="s">
        <v>225</v>
      </c>
      <c r="B12" s="11">
        <v>13.31</v>
      </c>
      <c r="C12" s="11">
        <v>13.55</v>
      </c>
      <c r="D12" s="11">
        <v>10.18</v>
      </c>
    </row>
    <row r="13" spans="1:4">
      <c r="A13" s="15" t="s">
        <v>210</v>
      </c>
      <c r="B13" s="11">
        <v>28.21</v>
      </c>
      <c r="C13" s="11">
        <v>30.25</v>
      </c>
      <c r="D13" s="11">
        <v>29.03</v>
      </c>
    </row>
    <row r="14" spans="1:4">
      <c r="A14" s="15" t="s">
        <v>209</v>
      </c>
      <c r="B14" s="16">
        <f>SUM(B4:B5,B7:B9,B12:B13)</f>
        <v>92.252999999999986</v>
      </c>
      <c r="C14" s="16">
        <f>SUM(C4:C5,C7:C9,C12:C13)</f>
        <v>94.230999999999995</v>
      </c>
      <c r="D14" s="16">
        <f>SUM(D4:D5,D7:D9,D12:D13)</f>
        <v>93.703000000000003</v>
      </c>
    </row>
    <row r="15" spans="1:4">
      <c r="A15" s="17"/>
      <c r="B15" s="11"/>
      <c r="C15" s="11"/>
      <c r="D15" s="11"/>
    </row>
    <row r="16" spans="1:4">
      <c r="A16" s="17" t="s">
        <v>230</v>
      </c>
      <c r="B16" s="18">
        <v>0.03</v>
      </c>
      <c r="C16" s="18">
        <v>5.3999999999999999E-2</v>
      </c>
      <c r="D16" s="18">
        <v>1.4E-2</v>
      </c>
    </row>
    <row r="17" spans="1:4" ht="15.6">
      <c r="A17" s="17" t="s">
        <v>228</v>
      </c>
      <c r="B17" s="18">
        <v>0.26100000000000001</v>
      </c>
      <c r="C17" s="18">
        <v>0.26100000000000001</v>
      </c>
      <c r="D17" s="18">
        <v>0.19600000000000001</v>
      </c>
    </row>
    <row r="18" spans="1:4">
      <c r="A18" s="17" t="s">
        <v>212</v>
      </c>
      <c r="B18" s="18">
        <v>0.85399999999999998</v>
      </c>
      <c r="C18" s="18">
        <v>0.84199999999999997</v>
      </c>
      <c r="D18" s="18">
        <v>0.89500000000000002</v>
      </c>
    </row>
    <row r="19" spans="1:4" ht="15.6">
      <c r="A19" s="17" t="s">
        <v>229</v>
      </c>
      <c r="B19" s="18">
        <v>0.61599999999999999</v>
      </c>
      <c r="C19" s="18">
        <v>0.64900000000000002</v>
      </c>
      <c r="D19" s="18">
        <v>0.62</v>
      </c>
    </row>
    <row r="20" spans="1:4">
      <c r="A20" s="17" t="s">
        <v>214</v>
      </c>
      <c r="B20" s="18">
        <v>1E-3</v>
      </c>
      <c r="C20" s="18">
        <v>7.0000000000000001E-3</v>
      </c>
      <c r="D20" s="18">
        <v>0</v>
      </c>
    </row>
    <row r="21" spans="1:4">
      <c r="A21" s="17" t="s">
        <v>215</v>
      </c>
      <c r="B21" s="18">
        <v>4.0000000000000001E-3</v>
      </c>
      <c r="C21" s="18">
        <v>2E-3</v>
      </c>
      <c r="D21" s="18">
        <v>6.0000000000000001E-3</v>
      </c>
    </row>
    <row r="22" spans="1:4">
      <c r="A22" s="17" t="s">
        <v>216</v>
      </c>
      <c r="B22" s="18">
        <v>0.23400000000000001</v>
      </c>
      <c r="C22" s="18">
        <v>0.185</v>
      </c>
      <c r="D22" s="18">
        <v>0.26900000000000002</v>
      </c>
    </row>
    <row r="23" spans="1:4">
      <c r="A23" s="17"/>
      <c r="B23" s="11"/>
      <c r="C23" s="11"/>
      <c r="D23" s="11"/>
    </row>
    <row r="24" spans="1:4">
      <c r="A24" s="17"/>
      <c r="B24" s="11"/>
      <c r="C24" s="11"/>
      <c r="D24" s="11"/>
    </row>
    <row r="25" spans="1:4">
      <c r="A25" s="19"/>
      <c r="B25" s="11"/>
      <c r="C25" s="11"/>
      <c r="D25" s="11"/>
    </row>
    <row r="26" spans="1:4">
      <c r="A26" s="15"/>
      <c r="B26" s="11"/>
      <c r="C26" s="11"/>
      <c r="D26" s="11"/>
    </row>
    <row r="27" spans="1:4">
      <c r="A27" s="15"/>
      <c r="B27" s="11"/>
      <c r="C27" s="11"/>
      <c r="D27" s="11"/>
    </row>
    <row r="28" spans="1:4">
      <c r="B28" s="11"/>
      <c r="C28" s="11"/>
      <c r="D28" s="11"/>
    </row>
    <row r="29" spans="1:4">
      <c r="B29" s="11"/>
      <c r="C29" s="11"/>
      <c r="D29" s="11"/>
    </row>
    <row r="30" spans="1:4" ht="409.6">
      <c r="B30" s="11"/>
      <c r="C30" s="11"/>
      <c r="D30" s="11"/>
    </row>
    <row r="32" spans="1:4">
      <c r="B32" s="11"/>
      <c r="C32" s="11"/>
      <c r="D32" s="11"/>
    </row>
    <row r="33" spans="2:4">
      <c r="B33" s="11"/>
      <c r="C33" s="11"/>
      <c r="D33" s="11"/>
    </row>
    <row r="34" spans="2:4">
      <c r="B34" s="11"/>
      <c r="C34" s="11"/>
      <c r="D34" s="11"/>
    </row>
    <row r="35" spans="2:4">
      <c r="B35" s="20"/>
      <c r="C35" s="20"/>
      <c r="D35" s="20"/>
    </row>
    <row r="36" spans="2:4">
      <c r="B36" s="20"/>
      <c r="C36" s="20"/>
      <c r="D36" s="20"/>
    </row>
    <row r="37" spans="2:4">
      <c r="B37" s="20"/>
      <c r="C37" s="20"/>
      <c r="D37" s="20"/>
    </row>
    <row r="38" spans="2:4">
      <c r="B38" s="20"/>
      <c r="C38" s="20"/>
      <c r="D38" s="20"/>
    </row>
    <row r="39" spans="2:4">
      <c r="B39" s="20"/>
      <c r="C39" s="20"/>
      <c r="D39" s="20"/>
    </row>
    <row r="40" spans="2:4">
      <c r="B40" s="20"/>
      <c r="C40" s="20"/>
      <c r="D40" s="20"/>
    </row>
    <row r="41" spans="2:4">
      <c r="B41" s="20"/>
      <c r="C41" s="20"/>
      <c r="D41" s="20"/>
    </row>
    <row r="42" spans="2:4">
      <c r="B42" s="20"/>
      <c r="C42" s="20"/>
      <c r="D42" s="20"/>
    </row>
    <row r="43" spans="2:4" ht="409.6">
      <c r="B43" s="20"/>
      <c r="C43" s="20"/>
      <c r="D43" s="20"/>
    </row>
    <row r="45" spans="2:4">
      <c r="B45" s="20"/>
      <c r="C45" s="20"/>
      <c r="D45" s="20"/>
    </row>
    <row r="46" spans="2:4">
      <c r="B46" s="20"/>
      <c r="C46" s="20"/>
      <c r="D46" s="20"/>
    </row>
    <row r="47" spans="2:4">
      <c r="B47" s="20"/>
      <c r="C47" s="20"/>
      <c r="D47" s="20"/>
    </row>
    <row r="48" spans="2:4">
      <c r="B48" s="11"/>
      <c r="C48" s="11"/>
      <c r="D48" s="11"/>
    </row>
    <row r="49" spans="2:4">
      <c r="B49" s="11"/>
      <c r="C49" s="11"/>
      <c r="D49" s="11"/>
    </row>
    <row r="50" spans="2:4">
      <c r="B50" s="11"/>
      <c r="C50" s="11"/>
      <c r="D50" s="11"/>
    </row>
    <row r="51" spans="2:4">
      <c r="B51" s="11"/>
      <c r="C51" s="11"/>
      <c r="D51" s="11"/>
    </row>
    <row r="52" spans="2:4">
      <c r="B52" s="11"/>
      <c r="C52" s="11"/>
      <c r="D52" s="11"/>
    </row>
    <row r="53" spans="2:4">
      <c r="B53" s="11"/>
      <c r="C53" s="11"/>
      <c r="D53" s="1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I27"/>
  <sheetViews>
    <sheetView workbookViewId="0">
      <selection activeCell="FI2" sqref="FI2"/>
    </sheetView>
  </sheetViews>
  <sheetFormatPr defaultRowHeight="13.2"/>
  <cols>
    <col min="1" max="1" width="8.69921875" style="1"/>
    <col min="2" max="30" width="9" style="2"/>
    <col min="31" max="31" width="9.8984375" style="2" bestFit="1" customWidth="1"/>
    <col min="32" max="35" width="9" style="2"/>
    <col min="36" max="37" width="8.796875" style="2"/>
    <col min="38" max="38" width="9" style="2"/>
    <col min="39" max="40" width="8.796875" style="2"/>
    <col min="41" max="41" width="9" style="2"/>
    <col min="42" max="16384" width="8.796875" style="2"/>
  </cols>
  <sheetData>
    <row r="1" spans="1:165">
      <c r="A1" s="41" t="s">
        <v>219</v>
      </c>
      <c r="B1" s="45" t="s">
        <v>110</v>
      </c>
      <c r="C1" s="45" t="s">
        <v>110</v>
      </c>
      <c r="D1" s="45" t="s">
        <v>110</v>
      </c>
      <c r="E1" s="45" t="s">
        <v>110</v>
      </c>
      <c r="F1" s="45" t="s">
        <v>110</v>
      </c>
      <c r="G1" s="45" t="s">
        <v>110</v>
      </c>
      <c r="H1" s="45" t="s">
        <v>110</v>
      </c>
      <c r="I1" s="45" t="s">
        <v>110</v>
      </c>
      <c r="J1" s="45" t="s">
        <v>110</v>
      </c>
      <c r="K1" s="45" t="s">
        <v>110</v>
      </c>
      <c r="L1" s="45" t="s">
        <v>110</v>
      </c>
      <c r="M1" s="45" t="s">
        <v>110</v>
      </c>
      <c r="N1" s="45" t="s">
        <v>110</v>
      </c>
      <c r="O1" s="45" t="s">
        <v>110</v>
      </c>
      <c r="P1" s="45" t="s">
        <v>110</v>
      </c>
      <c r="Q1" s="45" t="s">
        <v>110</v>
      </c>
      <c r="R1" s="45" t="s">
        <v>110</v>
      </c>
      <c r="S1" s="45" t="s">
        <v>110</v>
      </c>
      <c r="T1" s="45" t="s">
        <v>110</v>
      </c>
      <c r="U1" s="45" t="s">
        <v>110</v>
      </c>
      <c r="V1" s="45" t="s">
        <v>110</v>
      </c>
      <c r="W1" s="45" t="s">
        <v>110</v>
      </c>
      <c r="X1" s="45" t="s">
        <v>110</v>
      </c>
      <c r="Y1" s="45" t="s">
        <v>110</v>
      </c>
      <c r="Z1" s="45" t="s">
        <v>110</v>
      </c>
      <c r="AA1" s="45" t="s">
        <v>110</v>
      </c>
      <c r="AB1" s="45" t="s">
        <v>110</v>
      </c>
      <c r="AC1" s="45" t="s">
        <v>110</v>
      </c>
      <c r="AD1" s="45" t="s">
        <v>110</v>
      </c>
      <c r="AE1" s="45" t="s">
        <v>110</v>
      </c>
      <c r="AF1" s="45" t="s">
        <v>110</v>
      </c>
      <c r="AG1" s="45" t="s">
        <v>110</v>
      </c>
      <c r="AH1" s="45" t="s">
        <v>110</v>
      </c>
      <c r="AI1" s="45" t="s">
        <v>110</v>
      </c>
      <c r="AJ1" s="45" t="s">
        <v>110</v>
      </c>
      <c r="AK1" s="45" t="s">
        <v>110</v>
      </c>
      <c r="AL1" s="45" t="s">
        <v>110</v>
      </c>
      <c r="AM1" s="45" t="s">
        <v>110</v>
      </c>
      <c r="AN1" s="45" t="s">
        <v>110</v>
      </c>
      <c r="AO1" s="45" t="s">
        <v>110</v>
      </c>
      <c r="AP1" s="45" t="s">
        <v>110</v>
      </c>
      <c r="AQ1" s="45" t="s">
        <v>110</v>
      </c>
      <c r="AR1" s="45" t="s">
        <v>110</v>
      </c>
      <c r="AS1" s="45" t="s">
        <v>110</v>
      </c>
      <c r="AT1" s="45" t="s">
        <v>110</v>
      </c>
      <c r="AU1" s="45" t="s">
        <v>110</v>
      </c>
      <c r="AV1" s="45" t="s">
        <v>110</v>
      </c>
      <c r="AW1" s="45" t="s">
        <v>110</v>
      </c>
      <c r="AX1" s="45" t="s">
        <v>110</v>
      </c>
      <c r="AY1" s="45" t="s">
        <v>110</v>
      </c>
      <c r="AZ1" s="45" t="s">
        <v>110</v>
      </c>
      <c r="BA1" s="45" t="s">
        <v>110</v>
      </c>
      <c r="BB1" s="45" t="s">
        <v>110</v>
      </c>
      <c r="BC1" s="45" t="s">
        <v>110</v>
      </c>
      <c r="BD1" s="45" t="s">
        <v>110</v>
      </c>
      <c r="BE1" s="45" t="s">
        <v>110</v>
      </c>
      <c r="BF1" s="45" t="s">
        <v>110</v>
      </c>
      <c r="BG1" s="45" t="s">
        <v>110</v>
      </c>
      <c r="BH1" s="45" t="s">
        <v>110</v>
      </c>
      <c r="BI1" s="45" t="s">
        <v>110</v>
      </c>
      <c r="BJ1" s="45" t="s">
        <v>110</v>
      </c>
      <c r="BK1" s="45" t="s">
        <v>110</v>
      </c>
      <c r="BL1" s="45" t="s">
        <v>110</v>
      </c>
      <c r="BM1" s="45" t="s">
        <v>110</v>
      </c>
      <c r="BN1" s="45" t="s">
        <v>110</v>
      </c>
      <c r="BO1" s="45" t="s">
        <v>110</v>
      </c>
      <c r="BP1" s="45" t="s">
        <v>110</v>
      </c>
      <c r="BQ1" s="45" t="s">
        <v>110</v>
      </c>
      <c r="BR1" s="45" t="s">
        <v>110</v>
      </c>
      <c r="BS1" s="45" t="s">
        <v>110</v>
      </c>
      <c r="BT1" s="45" t="s">
        <v>110</v>
      </c>
      <c r="BU1" s="45" t="s">
        <v>110</v>
      </c>
      <c r="BV1" s="45" t="s">
        <v>110</v>
      </c>
      <c r="BW1" s="45" t="s">
        <v>110</v>
      </c>
      <c r="BX1" s="42" t="s">
        <v>111</v>
      </c>
      <c r="BY1" s="42" t="s">
        <v>111</v>
      </c>
      <c r="BZ1" s="42" t="s">
        <v>111</v>
      </c>
      <c r="CA1" s="42" t="s">
        <v>111</v>
      </c>
      <c r="CB1" s="42" t="s">
        <v>111</v>
      </c>
      <c r="CC1" s="42" t="s">
        <v>111</v>
      </c>
      <c r="CD1" s="42" t="s">
        <v>111</v>
      </c>
      <c r="CE1" s="42" t="s">
        <v>111</v>
      </c>
      <c r="CF1" s="42" t="s">
        <v>111</v>
      </c>
      <c r="CG1" s="42" t="s">
        <v>111</v>
      </c>
      <c r="CH1" s="42" t="s">
        <v>111</v>
      </c>
      <c r="CI1" s="42" t="s">
        <v>111</v>
      </c>
      <c r="CJ1" s="42" t="s">
        <v>111</v>
      </c>
      <c r="CK1" s="42" t="s">
        <v>111</v>
      </c>
      <c r="CL1" s="42" t="s">
        <v>111</v>
      </c>
      <c r="CM1" s="42" t="s">
        <v>111</v>
      </c>
      <c r="CN1" s="42" t="s">
        <v>111</v>
      </c>
      <c r="CO1" s="42" t="s">
        <v>111</v>
      </c>
      <c r="CP1" s="42" t="s">
        <v>111</v>
      </c>
      <c r="CQ1" s="42" t="s">
        <v>111</v>
      </c>
      <c r="CR1" s="42" t="s">
        <v>111</v>
      </c>
      <c r="CS1" s="42" t="s">
        <v>111</v>
      </c>
      <c r="CT1" s="42" t="s">
        <v>111</v>
      </c>
      <c r="CU1" s="42" t="s">
        <v>111</v>
      </c>
      <c r="CV1" s="42" t="s">
        <v>111</v>
      </c>
      <c r="CW1" s="42" t="s">
        <v>111</v>
      </c>
      <c r="CX1" s="42" t="s">
        <v>111</v>
      </c>
      <c r="CY1" s="42" t="s">
        <v>111</v>
      </c>
      <c r="CZ1" s="42" t="s">
        <v>111</v>
      </c>
      <c r="DA1" s="42" t="s">
        <v>111</v>
      </c>
      <c r="DB1" s="42" t="s">
        <v>111</v>
      </c>
      <c r="DC1" s="42" t="s">
        <v>111</v>
      </c>
      <c r="DD1" s="42" t="s">
        <v>111</v>
      </c>
      <c r="DE1" s="42" t="s">
        <v>111</v>
      </c>
      <c r="DF1" s="42" t="s">
        <v>111</v>
      </c>
      <c r="DG1" s="42" t="s">
        <v>111</v>
      </c>
      <c r="DH1" s="42" t="s">
        <v>111</v>
      </c>
      <c r="DI1" s="42" t="s">
        <v>111</v>
      </c>
      <c r="DJ1" s="42" t="s">
        <v>111</v>
      </c>
      <c r="DK1" s="42" t="s">
        <v>111</v>
      </c>
      <c r="DL1" s="42" t="s">
        <v>111</v>
      </c>
      <c r="DM1" s="42" t="s">
        <v>111</v>
      </c>
      <c r="DN1" s="42" t="s">
        <v>111</v>
      </c>
      <c r="DO1" s="42" t="s">
        <v>111</v>
      </c>
      <c r="DP1" s="42" t="s">
        <v>111</v>
      </c>
      <c r="DQ1" s="42" t="s">
        <v>111</v>
      </c>
      <c r="DR1" s="42" t="s">
        <v>111</v>
      </c>
      <c r="DS1" s="42" t="s">
        <v>111</v>
      </c>
      <c r="DT1" s="42" t="s">
        <v>111</v>
      </c>
      <c r="DU1" s="42" t="s">
        <v>111</v>
      </c>
      <c r="DV1" s="42" t="s">
        <v>111</v>
      </c>
      <c r="DW1" s="42" t="s">
        <v>111</v>
      </c>
      <c r="DX1" s="42" t="s">
        <v>111</v>
      </c>
      <c r="DY1" s="42" t="s">
        <v>111</v>
      </c>
      <c r="DZ1" s="42" t="s">
        <v>111</v>
      </c>
      <c r="EA1" s="42" t="s">
        <v>111</v>
      </c>
      <c r="EB1" s="42" t="s">
        <v>111</v>
      </c>
      <c r="EC1" s="42" t="s">
        <v>111</v>
      </c>
      <c r="ED1" s="42" t="s">
        <v>111</v>
      </c>
      <c r="EE1" s="42" t="s">
        <v>111</v>
      </c>
      <c r="EF1" s="42" t="s">
        <v>111</v>
      </c>
      <c r="EG1" s="42" t="s">
        <v>111</v>
      </c>
      <c r="EH1" s="42" t="s">
        <v>111</v>
      </c>
      <c r="EI1" s="42" t="s">
        <v>111</v>
      </c>
      <c r="EJ1" s="42" t="s">
        <v>111</v>
      </c>
      <c r="EK1" s="42" t="s">
        <v>111</v>
      </c>
      <c r="EL1" s="42" t="s">
        <v>111</v>
      </c>
      <c r="EM1" s="42" t="s">
        <v>111</v>
      </c>
      <c r="EN1" s="42" t="s">
        <v>111</v>
      </c>
      <c r="EO1" s="42" t="s">
        <v>111</v>
      </c>
      <c r="EP1" s="42" t="s">
        <v>111</v>
      </c>
      <c r="EQ1" s="42" t="s">
        <v>111</v>
      </c>
      <c r="ER1" s="42" t="s">
        <v>111</v>
      </c>
      <c r="ES1" s="42" t="s">
        <v>189</v>
      </c>
      <c r="ET1" s="42" t="s">
        <v>189</v>
      </c>
      <c r="EU1" s="42" t="s">
        <v>189</v>
      </c>
      <c r="EV1" s="42" t="s">
        <v>189</v>
      </c>
      <c r="EW1" s="42" t="s">
        <v>189</v>
      </c>
      <c r="EX1" s="42" t="s">
        <v>189</v>
      </c>
      <c r="EY1" s="42" t="s">
        <v>190</v>
      </c>
      <c r="EZ1" s="42" t="s">
        <v>190</v>
      </c>
      <c r="FA1" s="42" t="s">
        <v>190</v>
      </c>
      <c r="FB1" s="42" t="s">
        <v>190</v>
      </c>
      <c r="FC1" s="42" t="s">
        <v>190</v>
      </c>
      <c r="FD1" s="42" t="s">
        <v>190</v>
      </c>
      <c r="FE1" s="42" t="s">
        <v>188</v>
      </c>
      <c r="FF1" s="42" t="s">
        <v>187</v>
      </c>
      <c r="FG1" s="42" t="s">
        <v>187</v>
      </c>
      <c r="FH1" s="42" t="s">
        <v>187</v>
      </c>
      <c r="FI1" s="42" t="s">
        <v>187</v>
      </c>
    </row>
    <row r="2" spans="1:165">
      <c r="A2" s="1" t="s">
        <v>220</v>
      </c>
      <c r="B2" s="21" t="s">
        <v>36</v>
      </c>
      <c r="C2" s="21" t="s">
        <v>37</v>
      </c>
      <c r="D2" s="21" t="s">
        <v>38</v>
      </c>
      <c r="E2" s="21" t="s">
        <v>39</v>
      </c>
      <c r="F2" s="21" t="s">
        <v>40</v>
      </c>
      <c r="G2" s="21" t="s">
        <v>41</v>
      </c>
      <c r="H2" s="21" t="s">
        <v>42</v>
      </c>
      <c r="I2" s="21" t="s">
        <v>43</v>
      </c>
      <c r="J2" s="21" t="s">
        <v>44</v>
      </c>
      <c r="K2" s="21" t="s">
        <v>45</v>
      </c>
      <c r="L2" s="21" t="s">
        <v>46</v>
      </c>
      <c r="M2" s="21" t="s">
        <v>47</v>
      </c>
      <c r="N2" s="21" t="s">
        <v>48</v>
      </c>
      <c r="O2" s="21" t="s">
        <v>49</v>
      </c>
      <c r="P2" s="21" t="s">
        <v>50</v>
      </c>
      <c r="Q2" s="21" t="s">
        <v>51</v>
      </c>
      <c r="R2" s="21" t="s">
        <v>52</v>
      </c>
      <c r="S2" s="21" t="s">
        <v>53</v>
      </c>
      <c r="T2" s="21" t="s">
        <v>54</v>
      </c>
      <c r="U2" s="21" t="s">
        <v>55</v>
      </c>
      <c r="V2" s="21" t="s">
        <v>56</v>
      </c>
      <c r="W2" s="21" t="s">
        <v>57</v>
      </c>
      <c r="X2" s="21" t="s">
        <v>58</v>
      </c>
      <c r="Y2" s="21" t="s">
        <v>59</v>
      </c>
      <c r="Z2" s="21" t="s">
        <v>60</v>
      </c>
      <c r="AA2" s="21" t="s">
        <v>61</v>
      </c>
      <c r="AB2" s="21" t="s">
        <v>62</v>
      </c>
      <c r="AC2" s="21" t="s">
        <v>63</v>
      </c>
      <c r="AD2" s="21" t="s">
        <v>64</v>
      </c>
      <c r="AE2" s="21" t="s">
        <v>65</v>
      </c>
      <c r="AF2" s="21" t="s">
        <v>66</v>
      </c>
      <c r="AG2" s="21" t="s">
        <v>67</v>
      </c>
      <c r="AH2" s="21" t="s">
        <v>68</v>
      </c>
      <c r="AI2" s="21" t="s">
        <v>69</v>
      </c>
      <c r="AJ2" s="21" t="s">
        <v>70</v>
      </c>
      <c r="AK2" s="21" t="s">
        <v>71</v>
      </c>
      <c r="AL2" s="21" t="s">
        <v>72</v>
      </c>
      <c r="AM2" s="21" t="s">
        <v>73</v>
      </c>
      <c r="AN2" s="21" t="s">
        <v>74</v>
      </c>
      <c r="AO2" s="21" t="s">
        <v>75</v>
      </c>
      <c r="AP2" s="21" t="s">
        <v>76</v>
      </c>
      <c r="AQ2" s="21" t="s">
        <v>77</v>
      </c>
      <c r="AR2" s="21" t="s">
        <v>78</v>
      </c>
      <c r="AS2" s="21" t="s">
        <v>79</v>
      </c>
      <c r="AT2" s="21" t="s">
        <v>80</v>
      </c>
      <c r="AU2" s="21" t="s">
        <v>81</v>
      </c>
      <c r="AV2" s="21" t="s">
        <v>82</v>
      </c>
      <c r="AW2" s="21" t="s">
        <v>83</v>
      </c>
      <c r="AX2" s="21" t="s">
        <v>84</v>
      </c>
      <c r="AY2" s="21" t="s">
        <v>85</v>
      </c>
      <c r="AZ2" s="21" t="s">
        <v>86</v>
      </c>
      <c r="BA2" s="21" t="s">
        <v>87</v>
      </c>
      <c r="BB2" s="21" t="s">
        <v>88</v>
      </c>
      <c r="BC2" s="21" t="s">
        <v>89</v>
      </c>
      <c r="BD2" s="21" t="s">
        <v>90</v>
      </c>
      <c r="BE2" s="21" t="s">
        <v>91</v>
      </c>
      <c r="BF2" s="21" t="s">
        <v>92</v>
      </c>
      <c r="BG2" s="21" t="s">
        <v>93</v>
      </c>
      <c r="BH2" s="21" t="s">
        <v>94</v>
      </c>
      <c r="BI2" s="21" t="s">
        <v>95</v>
      </c>
      <c r="BJ2" s="21" t="s">
        <v>96</v>
      </c>
      <c r="BK2" s="21" t="s">
        <v>97</v>
      </c>
      <c r="BL2" s="21" t="s">
        <v>98</v>
      </c>
      <c r="BM2" s="21" t="s">
        <v>99</v>
      </c>
      <c r="BN2" s="21" t="s">
        <v>100</v>
      </c>
      <c r="BO2" s="21" t="s">
        <v>101</v>
      </c>
      <c r="BP2" s="21" t="s">
        <v>102</v>
      </c>
      <c r="BQ2" s="21" t="s">
        <v>103</v>
      </c>
      <c r="BR2" s="21" t="s">
        <v>104</v>
      </c>
      <c r="BS2" s="21" t="s">
        <v>105</v>
      </c>
      <c r="BT2" s="21" t="s">
        <v>106</v>
      </c>
      <c r="BU2" s="21" t="s">
        <v>107</v>
      </c>
      <c r="BV2" s="21" t="s">
        <v>108</v>
      </c>
      <c r="BW2" s="21" t="s">
        <v>109</v>
      </c>
      <c r="BX2" s="4" t="s">
        <v>112</v>
      </c>
      <c r="BY2" s="4" t="s">
        <v>113</v>
      </c>
      <c r="BZ2" s="4" t="s">
        <v>114</v>
      </c>
      <c r="CA2" s="4" t="s">
        <v>115</v>
      </c>
      <c r="CB2" s="4" t="s">
        <v>116</v>
      </c>
      <c r="CC2" s="4" t="s">
        <v>117</v>
      </c>
      <c r="CD2" s="4" t="s">
        <v>118</v>
      </c>
      <c r="CE2" s="4" t="s">
        <v>119</v>
      </c>
      <c r="CF2" s="4" t="s">
        <v>120</v>
      </c>
      <c r="CG2" s="4" t="s">
        <v>121</v>
      </c>
      <c r="CH2" s="4" t="s">
        <v>122</v>
      </c>
      <c r="CI2" s="4" t="s">
        <v>123</v>
      </c>
      <c r="CJ2" s="4" t="s">
        <v>124</v>
      </c>
      <c r="CK2" s="4" t="s">
        <v>125</v>
      </c>
      <c r="CL2" s="4" t="s">
        <v>126</v>
      </c>
      <c r="CM2" s="4" t="s">
        <v>127</v>
      </c>
      <c r="CN2" s="4" t="s">
        <v>128</v>
      </c>
      <c r="CO2" s="4" t="s">
        <v>129</v>
      </c>
      <c r="CP2" s="4" t="s">
        <v>130</v>
      </c>
      <c r="CQ2" s="4" t="s">
        <v>131</v>
      </c>
      <c r="CR2" s="4" t="s">
        <v>132</v>
      </c>
      <c r="CS2" s="4" t="s">
        <v>133</v>
      </c>
      <c r="CT2" s="4" t="s">
        <v>134</v>
      </c>
      <c r="CU2" s="4" t="s">
        <v>135</v>
      </c>
      <c r="CV2" s="4" t="s">
        <v>136</v>
      </c>
      <c r="CW2" s="4" t="s">
        <v>137</v>
      </c>
      <c r="CX2" s="4" t="s">
        <v>138</v>
      </c>
      <c r="CY2" s="4" t="s">
        <v>139</v>
      </c>
      <c r="CZ2" s="4" t="s">
        <v>140</v>
      </c>
      <c r="DA2" s="4" t="s">
        <v>141</v>
      </c>
      <c r="DB2" s="4" t="s">
        <v>142</v>
      </c>
      <c r="DC2" s="4" t="s">
        <v>143</v>
      </c>
      <c r="DD2" s="4" t="s">
        <v>144</v>
      </c>
      <c r="DE2" s="4" t="s">
        <v>145</v>
      </c>
      <c r="DF2" s="4" t="s">
        <v>146</v>
      </c>
      <c r="DG2" s="4" t="s">
        <v>147</v>
      </c>
      <c r="DH2" s="4" t="s">
        <v>148</v>
      </c>
      <c r="DI2" s="4" t="s">
        <v>149</v>
      </c>
      <c r="DJ2" s="4" t="s">
        <v>150</v>
      </c>
      <c r="DK2" s="4" t="s">
        <v>151</v>
      </c>
      <c r="DL2" s="4" t="s">
        <v>152</v>
      </c>
      <c r="DM2" s="4" t="s">
        <v>153</v>
      </c>
      <c r="DN2" s="4" t="s">
        <v>154</v>
      </c>
      <c r="DO2" s="4" t="s">
        <v>155</v>
      </c>
      <c r="DP2" s="4" t="s">
        <v>156</v>
      </c>
      <c r="DQ2" s="4" t="s">
        <v>157</v>
      </c>
      <c r="DR2" s="4" t="s">
        <v>158</v>
      </c>
      <c r="DS2" s="4" t="s">
        <v>159</v>
      </c>
      <c r="DT2" s="4" t="s">
        <v>160</v>
      </c>
      <c r="DU2" s="4" t="s">
        <v>161</v>
      </c>
      <c r="DV2" s="4" t="s">
        <v>162</v>
      </c>
      <c r="DW2" s="4" t="s">
        <v>163</v>
      </c>
      <c r="DX2" s="4" t="s">
        <v>164</v>
      </c>
      <c r="DY2" s="4" t="s">
        <v>165</v>
      </c>
      <c r="DZ2" s="4" t="s">
        <v>166</v>
      </c>
      <c r="EA2" s="4" t="s">
        <v>167</v>
      </c>
      <c r="EB2" s="4" t="s">
        <v>168</v>
      </c>
      <c r="EC2" s="4" t="s">
        <v>169</v>
      </c>
      <c r="ED2" s="4" t="s">
        <v>170</v>
      </c>
      <c r="EE2" s="4" t="s">
        <v>171</v>
      </c>
      <c r="EF2" s="4" t="s">
        <v>172</v>
      </c>
      <c r="EG2" s="4" t="s">
        <v>173</v>
      </c>
      <c r="EH2" s="4" t="s">
        <v>174</v>
      </c>
      <c r="EI2" s="4" t="s">
        <v>175</v>
      </c>
      <c r="EJ2" s="4" t="s">
        <v>176</v>
      </c>
      <c r="EK2" s="4" t="s">
        <v>177</v>
      </c>
      <c r="EL2" s="4" t="s">
        <v>178</v>
      </c>
      <c r="EM2" s="4" t="s">
        <v>179</v>
      </c>
      <c r="EN2" s="4" t="s">
        <v>180</v>
      </c>
      <c r="EO2" s="4" t="s">
        <v>181</v>
      </c>
      <c r="EP2" s="4" t="s">
        <v>182</v>
      </c>
      <c r="EQ2" s="4" t="s">
        <v>183</v>
      </c>
      <c r="ER2" s="4" t="s">
        <v>184</v>
      </c>
      <c r="ES2" s="4" t="s">
        <v>2</v>
      </c>
      <c r="ET2" s="4" t="s">
        <v>26</v>
      </c>
      <c r="EU2" s="4" t="s">
        <v>21</v>
      </c>
      <c r="EV2" s="4" t="s">
        <v>7</v>
      </c>
      <c r="EW2" s="4" t="s">
        <v>9</v>
      </c>
      <c r="EX2" s="4" t="s">
        <v>10</v>
      </c>
      <c r="EY2" s="4" t="s">
        <v>18</v>
      </c>
      <c r="EZ2" s="4" t="s">
        <v>19</v>
      </c>
      <c r="FA2" s="4" t="s">
        <v>33</v>
      </c>
      <c r="FB2" s="4" t="s">
        <v>34</v>
      </c>
      <c r="FC2" s="7" t="s">
        <v>25</v>
      </c>
      <c r="FD2" s="4" t="s">
        <v>35</v>
      </c>
      <c r="FE2" s="2" t="s">
        <v>9</v>
      </c>
      <c r="FF2" s="7" t="s">
        <v>14</v>
      </c>
      <c r="FG2" s="4" t="s">
        <v>25</v>
      </c>
      <c r="FH2" s="4" t="s">
        <v>27</v>
      </c>
      <c r="FI2" s="4" t="s">
        <v>28</v>
      </c>
    </row>
    <row r="3" spans="1:165" ht="15.6">
      <c r="A3" s="43" t="s">
        <v>254</v>
      </c>
      <c r="B3" s="46">
        <v>1310</v>
      </c>
      <c r="C3" s="46">
        <v>1310</v>
      </c>
      <c r="D3" s="46">
        <v>1310</v>
      </c>
      <c r="E3" s="46">
        <v>1310</v>
      </c>
      <c r="F3" s="46">
        <v>1310</v>
      </c>
      <c r="G3" s="46">
        <v>1310</v>
      </c>
      <c r="H3" s="46">
        <v>1310</v>
      </c>
      <c r="I3" s="46">
        <v>1310</v>
      </c>
      <c r="J3" s="46">
        <v>1310</v>
      </c>
      <c r="K3" s="46">
        <v>1310</v>
      </c>
      <c r="L3" s="46">
        <v>1310</v>
      </c>
      <c r="M3" s="46">
        <v>1310</v>
      </c>
      <c r="N3" s="46">
        <v>1310</v>
      </c>
      <c r="O3" s="46">
        <v>1310</v>
      </c>
      <c r="P3" s="46">
        <v>1310</v>
      </c>
      <c r="Q3" s="46">
        <v>1310</v>
      </c>
      <c r="R3" s="46">
        <v>1310</v>
      </c>
      <c r="S3" s="46">
        <v>1310</v>
      </c>
      <c r="T3" s="46">
        <v>1310</v>
      </c>
      <c r="U3" s="46">
        <v>1310</v>
      </c>
      <c r="V3" s="46">
        <v>1310</v>
      </c>
      <c r="W3" s="46">
        <v>1310</v>
      </c>
      <c r="X3" s="46">
        <v>1310</v>
      </c>
      <c r="Y3" s="46">
        <v>1310</v>
      </c>
      <c r="Z3" s="46">
        <v>1310</v>
      </c>
      <c r="AA3" s="46">
        <v>1310</v>
      </c>
      <c r="AB3" s="46">
        <v>1310</v>
      </c>
      <c r="AC3" s="46">
        <v>1310</v>
      </c>
      <c r="AD3" s="46">
        <v>1310</v>
      </c>
      <c r="AE3" s="46">
        <v>1310</v>
      </c>
      <c r="AF3" s="46">
        <v>1310</v>
      </c>
      <c r="AG3" s="46">
        <v>1310</v>
      </c>
      <c r="AH3" s="46">
        <v>1310</v>
      </c>
      <c r="AI3" s="46">
        <v>1310</v>
      </c>
      <c r="AJ3" s="46">
        <v>1310</v>
      </c>
      <c r="AK3" s="46">
        <v>1310</v>
      </c>
      <c r="AL3" s="46">
        <v>1310</v>
      </c>
      <c r="AM3" s="46">
        <v>1310</v>
      </c>
      <c r="AN3" s="46">
        <v>1310</v>
      </c>
      <c r="AO3" s="46">
        <v>1310</v>
      </c>
      <c r="AP3" s="46">
        <v>1310</v>
      </c>
      <c r="AQ3" s="46">
        <v>1310</v>
      </c>
      <c r="AR3" s="46">
        <v>1310</v>
      </c>
      <c r="AS3" s="46">
        <v>1310</v>
      </c>
      <c r="AT3" s="46">
        <v>1310</v>
      </c>
      <c r="AU3" s="46">
        <v>1310</v>
      </c>
      <c r="AV3" s="46">
        <v>1310</v>
      </c>
      <c r="AW3" s="46">
        <v>1310</v>
      </c>
      <c r="AX3" s="46">
        <v>1310</v>
      </c>
      <c r="AY3" s="46">
        <v>1310</v>
      </c>
      <c r="AZ3" s="46">
        <v>1310</v>
      </c>
      <c r="BA3" s="46">
        <v>1310</v>
      </c>
      <c r="BB3" s="46">
        <v>1310</v>
      </c>
      <c r="BC3" s="46">
        <v>1310</v>
      </c>
      <c r="BD3" s="46">
        <v>1310</v>
      </c>
      <c r="BE3" s="46">
        <v>1310</v>
      </c>
      <c r="BF3" s="46">
        <v>1310</v>
      </c>
      <c r="BG3" s="46">
        <v>1310</v>
      </c>
      <c r="BH3" s="46">
        <v>1310</v>
      </c>
      <c r="BI3" s="46">
        <v>1310</v>
      </c>
      <c r="BJ3" s="46">
        <v>1310</v>
      </c>
      <c r="BK3" s="46">
        <v>1310</v>
      </c>
      <c r="BL3" s="46">
        <v>1310</v>
      </c>
      <c r="BM3" s="46">
        <v>1310</v>
      </c>
      <c r="BN3" s="46">
        <v>1310</v>
      </c>
      <c r="BO3" s="46">
        <v>1310</v>
      </c>
      <c r="BP3" s="46">
        <v>1310</v>
      </c>
      <c r="BQ3" s="46">
        <v>1310</v>
      </c>
      <c r="BR3" s="46">
        <v>1310</v>
      </c>
      <c r="BS3" s="46">
        <v>1310</v>
      </c>
      <c r="BT3" s="46">
        <v>1310</v>
      </c>
      <c r="BU3" s="46">
        <v>1310</v>
      </c>
      <c r="BV3" s="46">
        <v>1310</v>
      </c>
      <c r="BW3" s="46">
        <v>1310</v>
      </c>
      <c r="BX3" s="47">
        <v>1300</v>
      </c>
      <c r="BY3" s="47">
        <v>1300</v>
      </c>
      <c r="BZ3" s="47">
        <v>1300</v>
      </c>
      <c r="CA3" s="47">
        <v>1300</v>
      </c>
      <c r="CB3" s="47">
        <v>1300</v>
      </c>
      <c r="CC3" s="47">
        <v>1300</v>
      </c>
      <c r="CD3" s="47">
        <v>1300</v>
      </c>
      <c r="CE3" s="47">
        <v>1300</v>
      </c>
      <c r="CF3" s="47">
        <v>1300</v>
      </c>
      <c r="CG3" s="47">
        <v>1300</v>
      </c>
      <c r="CH3" s="47">
        <v>1300</v>
      </c>
      <c r="CI3" s="47">
        <v>1300</v>
      </c>
      <c r="CJ3" s="47">
        <v>1300</v>
      </c>
      <c r="CK3" s="47">
        <v>1300</v>
      </c>
      <c r="CL3" s="47">
        <v>1300</v>
      </c>
      <c r="CM3" s="47">
        <v>1300</v>
      </c>
      <c r="CN3" s="47">
        <v>1300</v>
      </c>
      <c r="CO3" s="47">
        <v>1300</v>
      </c>
      <c r="CP3" s="47">
        <v>1300</v>
      </c>
      <c r="CQ3" s="47">
        <v>1300</v>
      </c>
      <c r="CR3" s="47">
        <v>1300</v>
      </c>
      <c r="CS3" s="47">
        <v>1300</v>
      </c>
      <c r="CT3" s="47">
        <v>1300</v>
      </c>
      <c r="CU3" s="47">
        <v>1300</v>
      </c>
      <c r="CV3" s="47">
        <v>1300</v>
      </c>
      <c r="CW3" s="47">
        <v>1300</v>
      </c>
      <c r="CX3" s="47">
        <v>1300</v>
      </c>
      <c r="CY3" s="47">
        <v>1300</v>
      </c>
      <c r="CZ3" s="47">
        <v>1300</v>
      </c>
      <c r="DA3" s="47">
        <v>1300</v>
      </c>
      <c r="DB3" s="47">
        <v>1300</v>
      </c>
      <c r="DC3" s="47">
        <v>1300</v>
      </c>
      <c r="DD3" s="47">
        <v>1300</v>
      </c>
      <c r="DE3" s="47">
        <v>1300</v>
      </c>
      <c r="DF3" s="47">
        <v>1300</v>
      </c>
      <c r="DG3" s="47">
        <v>1300</v>
      </c>
      <c r="DH3" s="47">
        <v>1300</v>
      </c>
      <c r="DI3" s="47">
        <v>1300</v>
      </c>
      <c r="DJ3" s="47">
        <v>1300</v>
      </c>
      <c r="DK3" s="47">
        <v>1300</v>
      </c>
      <c r="DL3" s="47">
        <v>1300</v>
      </c>
      <c r="DM3" s="47">
        <v>1300</v>
      </c>
      <c r="DN3" s="47">
        <v>1300</v>
      </c>
      <c r="DO3" s="47">
        <v>1300</v>
      </c>
      <c r="DP3" s="47">
        <v>1300</v>
      </c>
      <c r="DQ3" s="47">
        <v>1300</v>
      </c>
      <c r="DR3" s="47">
        <v>1300</v>
      </c>
      <c r="DS3" s="47">
        <v>1300</v>
      </c>
      <c r="DT3" s="47">
        <v>1300</v>
      </c>
      <c r="DU3" s="47">
        <v>1300</v>
      </c>
      <c r="DV3" s="47">
        <v>1300</v>
      </c>
      <c r="DW3" s="47">
        <v>1300</v>
      </c>
      <c r="DX3" s="47">
        <v>1300</v>
      </c>
      <c r="DY3" s="47">
        <v>1300</v>
      </c>
      <c r="DZ3" s="47">
        <v>1300</v>
      </c>
      <c r="EA3" s="47">
        <v>1300</v>
      </c>
      <c r="EB3" s="47">
        <v>1300</v>
      </c>
      <c r="EC3" s="47">
        <v>1300</v>
      </c>
      <c r="ED3" s="47">
        <v>1300</v>
      </c>
      <c r="EE3" s="47">
        <v>1300</v>
      </c>
      <c r="EF3" s="47">
        <v>1300</v>
      </c>
      <c r="EG3" s="47">
        <v>1300</v>
      </c>
      <c r="EH3" s="47">
        <v>1300</v>
      </c>
      <c r="EI3" s="47">
        <v>1300</v>
      </c>
      <c r="EJ3" s="47">
        <v>1300</v>
      </c>
      <c r="EK3" s="47">
        <v>1300</v>
      </c>
      <c r="EL3" s="47">
        <v>1300</v>
      </c>
      <c r="EM3" s="47">
        <v>1300</v>
      </c>
      <c r="EN3" s="47">
        <v>1300</v>
      </c>
      <c r="EO3" s="47">
        <v>1300</v>
      </c>
      <c r="EP3" s="47">
        <v>1300</v>
      </c>
      <c r="EQ3" s="47">
        <v>1300</v>
      </c>
      <c r="ER3" s="47">
        <v>1300</v>
      </c>
      <c r="ES3" s="47">
        <v>1180</v>
      </c>
      <c r="ET3" s="47">
        <v>1180</v>
      </c>
      <c r="EU3" s="47">
        <v>1180</v>
      </c>
      <c r="EV3" s="47">
        <v>1180</v>
      </c>
      <c r="EW3" s="47">
        <v>1180</v>
      </c>
      <c r="EX3" s="47">
        <v>1180</v>
      </c>
      <c r="EY3" s="47">
        <v>1159</v>
      </c>
      <c r="EZ3" s="47">
        <v>1159</v>
      </c>
      <c r="FA3" s="47">
        <v>1159</v>
      </c>
      <c r="FB3" s="47">
        <v>1159</v>
      </c>
      <c r="FC3" s="47">
        <v>1159</v>
      </c>
      <c r="FD3" s="47">
        <v>1159</v>
      </c>
      <c r="FE3" s="47">
        <v>1159</v>
      </c>
      <c r="FF3" s="48">
        <v>1125</v>
      </c>
      <c r="FG3" s="47">
        <v>1125</v>
      </c>
      <c r="FH3" s="47">
        <v>1125</v>
      </c>
      <c r="FI3" s="47">
        <v>1125</v>
      </c>
    </row>
    <row r="4" spans="1:165" ht="15.6">
      <c r="A4" s="8" t="s">
        <v>221</v>
      </c>
      <c r="B4" s="22">
        <v>45.585999999999999</v>
      </c>
      <c r="C4" s="22">
        <v>45.646000000000001</v>
      </c>
      <c r="D4" s="22">
        <v>45.316000000000003</v>
      </c>
      <c r="E4" s="22">
        <v>45.582999999999998</v>
      </c>
      <c r="F4" s="22">
        <v>45.671999999999997</v>
      </c>
      <c r="G4" s="22">
        <v>45.619</v>
      </c>
      <c r="H4" s="22">
        <v>45.881999999999998</v>
      </c>
      <c r="I4" s="22">
        <v>45.231999999999999</v>
      </c>
      <c r="J4" s="22">
        <v>45.890999999999998</v>
      </c>
      <c r="K4" s="22">
        <v>45.524000000000001</v>
      </c>
      <c r="L4" s="22">
        <v>45.465000000000003</v>
      </c>
      <c r="M4" s="22">
        <v>45.515999999999998</v>
      </c>
      <c r="N4" s="22">
        <v>44.795999999999999</v>
      </c>
      <c r="O4" s="22">
        <v>45.807000000000002</v>
      </c>
      <c r="P4" s="22">
        <v>45.953000000000003</v>
      </c>
      <c r="Q4" s="22">
        <v>45.789000000000001</v>
      </c>
      <c r="R4" s="22">
        <v>45.701999999999998</v>
      </c>
      <c r="S4" s="22">
        <v>45.542000000000002</v>
      </c>
      <c r="T4" s="22">
        <v>45.735999999999997</v>
      </c>
      <c r="U4" s="22">
        <v>45.462000000000003</v>
      </c>
      <c r="V4" s="22">
        <v>45.948999999999998</v>
      </c>
      <c r="W4" s="22">
        <v>45.911000000000001</v>
      </c>
      <c r="X4" s="22">
        <v>45.426000000000002</v>
      </c>
      <c r="Y4" s="22">
        <v>45.859000000000002</v>
      </c>
      <c r="Z4" s="22">
        <v>45.780999999999999</v>
      </c>
      <c r="AA4" s="22">
        <v>45.395000000000003</v>
      </c>
      <c r="AB4" s="22">
        <v>45.975000000000001</v>
      </c>
      <c r="AC4" s="22">
        <v>45.893000000000001</v>
      </c>
      <c r="AD4" s="22">
        <v>46.16</v>
      </c>
      <c r="AE4" s="22">
        <v>45.457999999999998</v>
      </c>
      <c r="AF4" s="22">
        <v>45.883000000000003</v>
      </c>
      <c r="AG4" s="22">
        <v>46.064</v>
      </c>
      <c r="AH4" s="22">
        <v>45.463000000000001</v>
      </c>
      <c r="AI4" s="22">
        <v>45.73</v>
      </c>
      <c r="AJ4" s="22">
        <v>45.790999999999997</v>
      </c>
      <c r="AK4" s="22">
        <v>45.215000000000003</v>
      </c>
      <c r="AL4" s="22">
        <v>45.658000000000001</v>
      </c>
      <c r="AM4" s="22">
        <v>45.646999999999998</v>
      </c>
      <c r="AN4" s="22">
        <v>45.816000000000003</v>
      </c>
      <c r="AO4" s="22">
        <v>45.994</v>
      </c>
      <c r="AP4" s="22">
        <v>45.695</v>
      </c>
      <c r="AQ4" s="22">
        <v>45.371000000000002</v>
      </c>
      <c r="AR4" s="22">
        <v>45.808</v>
      </c>
      <c r="AS4" s="22">
        <v>45.606000000000002</v>
      </c>
      <c r="AT4" s="22">
        <v>46.223999999999997</v>
      </c>
      <c r="AU4" s="22">
        <v>45.515000000000001</v>
      </c>
      <c r="AV4" s="22">
        <v>45.997</v>
      </c>
      <c r="AW4" s="22">
        <v>46.021000000000001</v>
      </c>
      <c r="AX4" s="22">
        <v>45.6</v>
      </c>
      <c r="AY4" s="22">
        <v>45.481000000000002</v>
      </c>
      <c r="AZ4" s="22">
        <v>46.031999999999996</v>
      </c>
      <c r="BA4" s="22">
        <v>45.622</v>
      </c>
      <c r="BB4" s="22">
        <v>45.582000000000001</v>
      </c>
      <c r="BC4" s="22">
        <v>45.621000000000002</v>
      </c>
      <c r="BD4" s="22">
        <v>44.865000000000002</v>
      </c>
      <c r="BE4" s="22">
        <v>45.564</v>
      </c>
      <c r="BF4" s="22">
        <v>45.43</v>
      </c>
      <c r="BG4" s="22">
        <v>45.798999999999999</v>
      </c>
      <c r="BH4" s="22">
        <v>45.829000000000001</v>
      </c>
      <c r="BI4" s="22">
        <v>45.552</v>
      </c>
      <c r="BJ4" s="22">
        <v>45.798000000000002</v>
      </c>
      <c r="BK4" s="22">
        <v>45.686</v>
      </c>
      <c r="BL4" s="22">
        <v>45.959000000000003</v>
      </c>
      <c r="BM4" s="22">
        <v>45.47</v>
      </c>
      <c r="BN4" s="22">
        <v>45.973999999999997</v>
      </c>
      <c r="BO4" s="22">
        <v>45.15</v>
      </c>
      <c r="BP4" s="22">
        <v>45.540999999999997</v>
      </c>
      <c r="BQ4" s="22">
        <v>45.554000000000002</v>
      </c>
      <c r="BR4" s="22">
        <v>45.317999999999998</v>
      </c>
      <c r="BS4" s="22">
        <v>45.609000000000002</v>
      </c>
      <c r="BT4" s="22">
        <v>45.689</v>
      </c>
      <c r="BU4" s="22">
        <v>45.576999999999998</v>
      </c>
      <c r="BV4" s="22">
        <v>45.521000000000001</v>
      </c>
      <c r="BW4" s="22">
        <v>45.762999999999998</v>
      </c>
      <c r="BX4" s="5">
        <v>45.875999999999998</v>
      </c>
      <c r="BY4" s="5">
        <v>45.804000000000002</v>
      </c>
      <c r="BZ4" s="5">
        <v>45.609000000000002</v>
      </c>
      <c r="CA4" s="5">
        <v>45.572000000000003</v>
      </c>
      <c r="CB4" s="5">
        <v>46.014000000000003</v>
      </c>
      <c r="CC4" s="5">
        <v>45.722000000000001</v>
      </c>
      <c r="CD4" s="5">
        <v>45.807000000000002</v>
      </c>
      <c r="CE4" s="5">
        <v>46.015000000000001</v>
      </c>
      <c r="CF4" s="5">
        <v>45.917999999999999</v>
      </c>
      <c r="CG4" s="5">
        <v>45.542999999999999</v>
      </c>
      <c r="CH4" s="5">
        <v>45.698999999999998</v>
      </c>
      <c r="CI4" s="5">
        <v>45.771999999999998</v>
      </c>
      <c r="CJ4" s="5">
        <v>45.613</v>
      </c>
      <c r="CK4" s="5">
        <v>44.972000000000001</v>
      </c>
      <c r="CL4" s="5">
        <v>45.927</v>
      </c>
      <c r="CM4" s="5">
        <v>45.969000000000001</v>
      </c>
      <c r="CN4" s="5">
        <v>45.887999999999998</v>
      </c>
      <c r="CO4" s="5">
        <v>45.674999999999997</v>
      </c>
      <c r="CP4" s="5">
        <v>45.674999999999997</v>
      </c>
      <c r="CQ4" s="5">
        <v>45.674999999999997</v>
      </c>
      <c r="CR4" s="5">
        <v>45.634</v>
      </c>
      <c r="CS4" s="5">
        <v>45.932000000000002</v>
      </c>
      <c r="CT4" s="5">
        <v>45.716999999999999</v>
      </c>
      <c r="CU4" s="5">
        <v>46.165999999999997</v>
      </c>
      <c r="CV4" s="5">
        <v>45.976999999999997</v>
      </c>
      <c r="CW4" s="5">
        <v>45.746000000000002</v>
      </c>
      <c r="CX4" s="5">
        <v>45.454999999999998</v>
      </c>
      <c r="CY4" s="5">
        <v>45.640999999999998</v>
      </c>
      <c r="CZ4" s="5">
        <v>45.868000000000002</v>
      </c>
      <c r="DA4" s="5">
        <v>45.871000000000002</v>
      </c>
      <c r="DB4" s="5">
        <v>45.841000000000001</v>
      </c>
      <c r="DC4" s="5">
        <v>45.984999999999999</v>
      </c>
      <c r="DD4" s="5">
        <v>46.154000000000003</v>
      </c>
      <c r="DE4" s="5">
        <v>45.603000000000002</v>
      </c>
      <c r="DF4" s="5">
        <v>45.485999999999997</v>
      </c>
      <c r="DG4" s="5">
        <v>45.472999999999999</v>
      </c>
      <c r="DH4" s="5">
        <v>45.149000000000001</v>
      </c>
      <c r="DI4" s="5">
        <v>45.578000000000003</v>
      </c>
      <c r="DJ4" s="5">
        <v>45.956000000000003</v>
      </c>
      <c r="DK4" s="5">
        <v>45.86</v>
      </c>
      <c r="DL4" s="5">
        <v>45.771999999999998</v>
      </c>
      <c r="DM4" s="5">
        <v>45.688000000000002</v>
      </c>
      <c r="DN4" s="5">
        <v>45.61</v>
      </c>
      <c r="DO4" s="5">
        <v>46.357999999999997</v>
      </c>
      <c r="DP4" s="5">
        <v>45.494999999999997</v>
      </c>
      <c r="DQ4" s="5">
        <v>45.582000000000001</v>
      </c>
      <c r="DR4" s="5">
        <v>45.704999999999998</v>
      </c>
      <c r="DS4" s="5">
        <v>45.398000000000003</v>
      </c>
      <c r="DT4" s="5">
        <v>45.253</v>
      </c>
      <c r="DU4" s="5">
        <v>45.709000000000003</v>
      </c>
      <c r="DV4" s="5">
        <v>45.628999999999998</v>
      </c>
      <c r="DW4" s="5">
        <v>45.780999999999999</v>
      </c>
      <c r="DX4" s="5">
        <v>45.595999999999997</v>
      </c>
      <c r="DY4" s="5">
        <v>45.542000000000002</v>
      </c>
      <c r="DZ4" s="5">
        <v>45.612000000000002</v>
      </c>
      <c r="EA4" s="5">
        <v>45.738</v>
      </c>
      <c r="EB4" s="5">
        <v>45.911000000000001</v>
      </c>
      <c r="EC4" s="5">
        <v>46.088000000000001</v>
      </c>
      <c r="ED4" s="5">
        <v>45.759</v>
      </c>
      <c r="EE4" s="5">
        <v>45.487000000000002</v>
      </c>
      <c r="EF4" s="5">
        <v>45.255000000000003</v>
      </c>
      <c r="EG4" s="5">
        <v>45.731999999999999</v>
      </c>
      <c r="EH4" s="5">
        <v>45.515000000000001</v>
      </c>
      <c r="EI4" s="5">
        <v>45.347999999999999</v>
      </c>
      <c r="EJ4" s="5">
        <v>45.173999999999999</v>
      </c>
      <c r="EK4" s="5">
        <v>44.884</v>
      </c>
      <c r="EL4" s="5">
        <v>44.820999999999998</v>
      </c>
      <c r="EM4" s="5">
        <v>45.052</v>
      </c>
      <c r="EN4" s="5">
        <v>45.402000000000001</v>
      </c>
      <c r="EO4" s="5">
        <v>44.801000000000002</v>
      </c>
      <c r="EP4" s="5">
        <v>44.81</v>
      </c>
      <c r="EQ4" s="5">
        <v>44.94</v>
      </c>
      <c r="ER4" s="5">
        <v>44.173999999999999</v>
      </c>
      <c r="ES4" s="5">
        <v>51.734000000000002</v>
      </c>
      <c r="ET4" s="5">
        <v>51.448</v>
      </c>
      <c r="EU4" s="5">
        <v>51.692999999999998</v>
      </c>
      <c r="EV4" s="5">
        <v>51.448</v>
      </c>
      <c r="EW4" s="5">
        <v>51.121000000000002</v>
      </c>
      <c r="EX4" s="5">
        <v>51.39</v>
      </c>
      <c r="EY4" s="5">
        <v>52.726999999999997</v>
      </c>
      <c r="EZ4" s="5">
        <v>52.762999999999998</v>
      </c>
      <c r="FA4" s="5">
        <v>53.750999999999998</v>
      </c>
      <c r="FB4" s="5">
        <v>53.875</v>
      </c>
      <c r="FC4" s="5">
        <v>54.326000000000001</v>
      </c>
      <c r="FD4" s="5">
        <v>54.715000000000003</v>
      </c>
      <c r="FE4" s="5">
        <v>53.006999999999998</v>
      </c>
      <c r="FF4" s="5">
        <v>57.122999999999998</v>
      </c>
      <c r="FG4" s="5">
        <v>57.851999999999997</v>
      </c>
      <c r="FH4" s="5">
        <v>57.399000000000001</v>
      </c>
      <c r="FI4" s="5">
        <v>57.956000000000003</v>
      </c>
    </row>
    <row r="5" spans="1:165" ht="15.6">
      <c r="A5" s="8" t="s">
        <v>237</v>
      </c>
      <c r="B5" s="22">
        <v>3.774</v>
      </c>
      <c r="C5" s="22">
        <v>4.0469999999999997</v>
      </c>
      <c r="D5" s="22">
        <v>3.923</v>
      </c>
      <c r="E5" s="22">
        <v>3.9409999999999998</v>
      </c>
      <c r="F5" s="22">
        <v>3.927</v>
      </c>
      <c r="G5" s="22">
        <v>3.92</v>
      </c>
      <c r="H5" s="22">
        <v>4.1529999999999996</v>
      </c>
      <c r="I5" s="22">
        <v>4.024</v>
      </c>
      <c r="J5" s="22">
        <v>3.9540000000000002</v>
      </c>
      <c r="K5" s="22">
        <v>4.1059999999999999</v>
      </c>
      <c r="L5" s="22">
        <v>4.109</v>
      </c>
      <c r="M5" s="22">
        <v>4</v>
      </c>
      <c r="N5" s="22">
        <v>3.9870000000000001</v>
      </c>
      <c r="O5" s="22">
        <v>4.0540000000000003</v>
      </c>
      <c r="P5" s="22">
        <v>4.1280000000000001</v>
      </c>
      <c r="Q5" s="22">
        <v>4.0869999999999997</v>
      </c>
      <c r="R5" s="22">
        <v>3.851</v>
      </c>
      <c r="S5" s="22">
        <v>4.181</v>
      </c>
      <c r="T5" s="22">
        <v>3.915</v>
      </c>
      <c r="U5" s="22">
        <v>3.9239999999999999</v>
      </c>
      <c r="V5" s="22">
        <v>4.0190000000000001</v>
      </c>
      <c r="W5" s="22">
        <v>3.988</v>
      </c>
      <c r="X5" s="22">
        <v>3.99</v>
      </c>
      <c r="Y5" s="22">
        <v>3.8690000000000002</v>
      </c>
      <c r="Z5" s="22">
        <v>3.9820000000000002</v>
      </c>
      <c r="AA5" s="22">
        <v>4.0389999999999997</v>
      </c>
      <c r="AB5" s="22">
        <v>4.0060000000000002</v>
      </c>
      <c r="AC5" s="22">
        <v>4.2050000000000001</v>
      </c>
      <c r="AD5" s="22">
        <v>3.964</v>
      </c>
      <c r="AE5" s="22">
        <v>4.18</v>
      </c>
      <c r="AF5" s="22">
        <v>3.891</v>
      </c>
      <c r="AG5" s="22">
        <v>4.1150000000000002</v>
      </c>
      <c r="AH5" s="22">
        <v>4.093</v>
      </c>
      <c r="AI5" s="22">
        <v>4.0629999999999997</v>
      </c>
      <c r="AJ5" s="22">
        <v>4.0190000000000001</v>
      </c>
      <c r="AK5" s="22">
        <v>4.1349999999999998</v>
      </c>
      <c r="AL5" s="22">
        <v>3.911</v>
      </c>
      <c r="AM5" s="22">
        <v>3.79</v>
      </c>
      <c r="AN5" s="22">
        <v>4.0350000000000001</v>
      </c>
      <c r="AO5" s="22">
        <v>4.2060000000000004</v>
      </c>
      <c r="AP5" s="22">
        <v>4.1310000000000002</v>
      </c>
      <c r="AQ5" s="22">
        <v>3.972</v>
      </c>
      <c r="AR5" s="22">
        <v>4.1820000000000004</v>
      </c>
      <c r="AS5" s="22">
        <v>3.9860000000000002</v>
      </c>
      <c r="AT5" s="22">
        <v>3.9420000000000002</v>
      </c>
      <c r="AU5" s="22">
        <v>3.7629999999999999</v>
      </c>
      <c r="AV5" s="22">
        <v>3.9580000000000002</v>
      </c>
      <c r="AW5" s="22">
        <v>3.9590000000000001</v>
      </c>
      <c r="AX5" s="22">
        <v>3.9980000000000002</v>
      </c>
      <c r="AY5" s="22">
        <v>3.9510000000000001</v>
      </c>
      <c r="AZ5" s="22">
        <v>4.0380000000000003</v>
      </c>
      <c r="BA5" s="22">
        <v>4.0419999999999998</v>
      </c>
      <c r="BB5" s="22">
        <v>4.0529999999999999</v>
      </c>
      <c r="BC5" s="22">
        <v>3.883</v>
      </c>
      <c r="BD5" s="22">
        <v>4.125</v>
      </c>
      <c r="BE5" s="22">
        <v>4.0339999999999998</v>
      </c>
      <c r="BF5" s="22">
        <v>3.9409999999999998</v>
      </c>
      <c r="BG5" s="22">
        <v>3.9740000000000002</v>
      </c>
      <c r="BH5" s="22">
        <v>4.149</v>
      </c>
      <c r="BI5" s="22">
        <v>3.931</v>
      </c>
      <c r="BJ5" s="22">
        <v>4.0309999999999997</v>
      </c>
      <c r="BK5" s="22">
        <v>4.0830000000000002</v>
      </c>
      <c r="BL5" s="22">
        <v>4.0679999999999996</v>
      </c>
      <c r="BM5" s="22">
        <v>4.1580000000000004</v>
      </c>
      <c r="BN5" s="22">
        <v>3.9470000000000001</v>
      </c>
      <c r="BO5" s="22">
        <v>3.851</v>
      </c>
      <c r="BP5" s="22">
        <v>4.1210000000000004</v>
      </c>
      <c r="BQ5" s="22">
        <v>3.956</v>
      </c>
      <c r="BR5" s="22">
        <v>4.069</v>
      </c>
      <c r="BS5" s="22">
        <v>4.0750000000000002</v>
      </c>
      <c r="BT5" s="22">
        <v>3.9279999999999999</v>
      </c>
      <c r="BU5" s="22">
        <v>4.0209999999999999</v>
      </c>
      <c r="BV5" s="22">
        <v>3.9790000000000001</v>
      </c>
      <c r="BW5" s="22">
        <v>3.992</v>
      </c>
      <c r="BX5" s="5">
        <v>3.907</v>
      </c>
      <c r="BY5" s="5">
        <v>3.8290000000000002</v>
      </c>
      <c r="BZ5" s="5">
        <v>3.8839999999999999</v>
      </c>
      <c r="CA5" s="5">
        <v>3.9820000000000002</v>
      </c>
      <c r="CB5" s="5">
        <v>3.7639999999999998</v>
      </c>
      <c r="CC5" s="5">
        <v>4.1130000000000004</v>
      </c>
      <c r="CD5" s="5">
        <v>4.0549999999999997</v>
      </c>
      <c r="CE5" s="5">
        <v>3.9729999999999999</v>
      </c>
      <c r="CF5" s="5">
        <v>3.85</v>
      </c>
      <c r="CG5" s="5">
        <v>4.2039999999999997</v>
      </c>
      <c r="CH5" s="5">
        <v>4.0990000000000002</v>
      </c>
      <c r="CI5" s="5">
        <v>4.1429999999999998</v>
      </c>
      <c r="CJ5" s="5">
        <v>3.8319999999999999</v>
      </c>
      <c r="CK5" s="5">
        <v>3.8620000000000001</v>
      </c>
      <c r="CL5" s="5">
        <v>3.6880000000000002</v>
      </c>
      <c r="CM5" s="5">
        <v>3.919</v>
      </c>
      <c r="CN5" s="5">
        <v>4.0910000000000002</v>
      </c>
      <c r="CO5" s="5">
        <v>4.008</v>
      </c>
      <c r="CP5" s="5">
        <v>4.1100000000000003</v>
      </c>
      <c r="CQ5" s="5">
        <v>3.964</v>
      </c>
      <c r="CR5" s="5">
        <v>4.0149999999999997</v>
      </c>
      <c r="CS5" s="5">
        <v>4.1079999999999997</v>
      </c>
      <c r="CT5" s="5">
        <v>3.9910000000000001</v>
      </c>
      <c r="CU5" s="5">
        <v>3.8359999999999999</v>
      </c>
      <c r="CV5" s="5">
        <v>4.0529999999999999</v>
      </c>
      <c r="CW5" s="5">
        <v>4.0369999999999999</v>
      </c>
      <c r="CX5" s="5">
        <v>4.0220000000000002</v>
      </c>
      <c r="CY5" s="5">
        <v>3.891</v>
      </c>
      <c r="CZ5" s="5">
        <v>3.7269999999999999</v>
      </c>
      <c r="DA5" s="5">
        <v>4.0250000000000004</v>
      </c>
      <c r="DB5" s="5">
        <v>4.0229999999999997</v>
      </c>
      <c r="DC5" s="5">
        <v>4.1219999999999999</v>
      </c>
      <c r="DD5" s="5">
        <v>4.0380000000000003</v>
      </c>
      <c r="DE5" s="5">
        <v>4.1769999999999996</v>
      </c>
      <c r="DF5" s="5">
        <v>4.0720000000000001</v>
      </c>
      <c r="DG5" s="5">
        <v>3.9790000000000001</v>
      </c>
      <c r="DH5" s="5">
        <v>4.0330000000000004</v>
      </c>
      <c r="DI5" s="5">
        <v>3.9049999999999998</v>
      </c>
      <c r="DJ5" s="5">
        <v>3.9460000000000002</v>
      </c>
      <c r="DK5" s="5">
        <v>4.0720000000000001</v>
      </c>
      <c r="DL5" s="5">
        <v>4.0810000000000004</v>
      </c>
      <c r="DM5" s="5">
        <v>4.0670000000000002</v>
      </c>
      <c r="DN5" s="5">
        <v>4.0279999999999996</v>
      </c>
      <c r="DO5" s="5">
        <v>4.0979999999999999</v>
      </c>
      <c r="DP5" s="5">
        <v>3.7919999999999998</v>
      </c>
      <c r="DQ5" s="5">
        <v>3.911</v>
      </c>
      <c r="DR5" s="5">
        <v>4.0010000000000003</v>
      </c>
      <c r="DS5" s="5">
        <v>4.0949999999999998</v>
      </c>
      <c r="DT5" s="5">
        <v>4.03</v>
      </c>
      <c r="DU5" s="5">
        <v>3.97</v>
      </c>
      <c r="DV5" s="5">
        <v>4.0129999999999999</v>
      </c>
      <c r="DW5" s="5">
        <v>3.87</v>
      </c>
      <c r="DX5" s="5">
        <v>4.1639999999999997</v>
      </c>
      <c r="DY5" s="5">
        <v>4.0369999999999999</v>
      </c>
      <c r="DZ5" s="5">
        <v>3.8479999999999999</v>
      </c>
      <c r="EA5" s="5">
        <v>4.0010000000000003</v>
      </c>
      <c r="EB5" s="5">
        <v>3.9260000000000002</v>
      </c>
      <c r="EC5" s="5">
        <v>3.8069999999999999</v>
      </c>
      <c r="ED5" s="5">
        <v>3.6840000000000002</v>
      </c>
      <c r="EE5" s="5">
        <v>3.9359999999999999</v>
      </c>
      <c r="EF5" s="5">
        <v>4.1230000000000002</v>
      </c>
      <c r="EG5" s="5">
        <v>4.0369999999999999</v>
      </c>
      <c r="EH5" s="5">
        <v>3.9969999999999999</v>
      </c>
      <c r="EI5" s="5">
        <v>3.964</v>
      </c>
      <c r="EJ5" s="5">
        <v>3.9889999999999999</v>
      </c>
      <c r="EK5" s="5">
        <v>4.0659999999999998</v>
      </c>
      <c r="EL5" s="5">
        <v>4.0190000000000001</v>
      </c>
      <c r="EM5" s="5">
        <v>4.1239999999999997</v>
      </c>
      <c r="EN5" s="5">
        <v>3.9260000000000002</v>
      </c>
      <c r="EO5" s="5">
        <v>3.867</v>
      </c>
      <c r="EP5" s="5">
        <v>3.7519999999999998</v>
      </c>
      <c r="EQ5" s="5">
        <v>3.8959999999999999</v>
      </c>
      <c r="ER5" s="5">
        <v>3.7639999999999998</v>
      </c>
      <c r="ES5" s="5">
        <v>2.9609999999999999</v>
      </c>
      <c r="ET5" s="5">
        <v>2.7130000000000001</v>
      </c>
      <c r="EU5" s="5">
        <v>2.9649999999999999</v>
      </c>
      <c r="EV5" s="5">
        <v>3.036</v>
      </c>
      <c r="EW5" s="5">
        <v>2.98</v>
      </c>
      <c r="EX5" s="5">
        <v>2.831</v>
      </c>
      <c r="EY5" s="5">
        <v>2.7490000000000001</v>
      </c>
      <c r="EZ5" s="5">
        <v>2.96</v>
      </c>
      <c r="FA5" s="5">
        <v>2.2639999999999998</v>
      </c>
      <c r="FB5" s="5">
        <v>2.7610000000000001</v>
      </c>
      <c r="FC5" s="5">
        <v>2.6469999999999998</v>
      </c>
      <c r="FD5" s="5">
        <v>2.3889999999999998</v>
      </c>
      <c r="FE5" s="5">
        <v>2.04</v>
      </c>
      <c r="FF5" s="5">
        <v>2.347</v>
      </c>
      <c r="FG5" s="5">
        <v>2.0539999999999998</v>
      </c>
      <c r="FH5" s="5">
        <v>1.873</v>
      </c>
      <c r="FI5" s="5">
        <v>1.9019999999999999</v>
      </c>
    </row>
    <row r="6" spans="1:165" ht="15.6">
      <c r="A6" s="8" t="s">
        <v>223</v>
      </c>
      <c r="B6" s="22">
        <v>12.513</v>
      </c>
      <c r="C6" s="22">
        <v>12.342000000000001</v>
      </c>
      <c r="D6" s="22">
        <v>12.426</v>
      </c>
      <c r="E6" s="22">
        <v>12.331</v>
      </c>
      <c r="F6" s="22">
        <v>12.378</v>
      </c>
      <c r="G6" s="22">
        <v>12.346</v>
      </c>
      <c r="H6" s="22">
        <v>12.5</v>
      </c>
      <c r="I6" s="22">
        <v>12.52</v>
      </c>
      <c r="J6" s="22">
        <v>12.19</v>
      </c>
      <c r="K6" s="22">
        <v>12.458</v>
      </c>
      <c r="L6" s="22">
        <v>12.442</v>
      </c>
      <c r="M6" s="22">
        <v>12.384</v>
      </c>
      <c r="N6" s="22">
        <v>12.499000000000001</v>
      </c>
      <c r="O6" s="22">
        <v>12.414999999999999</v>
      </c>
      <c r="P6" s="22">
        <v>12.468999999999999</v>
      </c>
      <c r="Q6" s="22">
        <v>12.47</v>
      </c>
      <c r="R6" s="22">
        <v>12.321</v>
      </c>
      <c r="S6" s="22">
        <v>12.465999999999999</v>
      </c>
      <c r="T6" s="22">
        <v>12.034000000000001</v>
      </c>
      <c r="U6" s="22">
        <v>11.718</v>
      </c>
      <c r="V6" s="22">
        <v>11.363</v>
      </c>
      <c r="W6" s="22">
        <v>12.108000000000001</v>
      </c>
      <c r="X6" s="22">
        <v>11.441000000000001</v>
      </c>
      <c r="Y6" s="22">
        <v>12.617000000000001</v>
      </c>
      <c r="Z6" s="22">
        <v>12.244999999999999</v>
      </c>
      <c r="AA6" s="22">
        <v>12.456</v>
      </c>
      <c r="AB6" s="22">
        <v>12.363</v>
      </c>
      <c r="AC6" s="22">
        <v>12.595000000000001</v>
      </c>
      <c r="AD6" s="22">
        <v>12.43</v>
      </c>
      <c r="AE6" s="22">
        <v>12.326000000000001</v>
      </c>
      <c r="AF6" s="22">
        <v>12.441000000000001</v>
      </c>
      <c r="AG6" s="22">
        <v>12.487</v>
      </c>
      <c r="AH6" s="22">
        <v>12.377000000000001</v>
      </c>
      <c r="AI6" s="22">
        <v>12.513999999999999</v>
      </c>
      <c r="AJ6" s="22">
        <v>12.395</v>
      </c>
      <c r="AK6" s="22">
        <v>12.571</v>
      </c>
      <c r="AL6" s="22">
        <v>12.638</v>
      </c>
      <c r="AM6" s="22">
        <v>12.456</v>
      </c>
      <c r="AN6" s="22">
        <v>12.436</v>
      </c>
      <c r="AO6" s="22">
        <v>12.65</v>
      </c>
      <c r="AP6" s="22">
        <v>12.111000000000001</v>
      </c>
      <c r="AQ6" s="22">
        <v>11.845000000000001</v>
      </c>
      <c r="AR6" s="22">
        <v>11.808999999999999</v>
      </c>
      <c r="AS6" s="22">
        <v>12.539</v>
      </c>
      <c r="AT6" s="22">
        <v>12.635</v>
      </c>
      <c r="AU6" s="22">
        <v>12.404999999999999</v>
      </c>
      <c r="AV6" s="22">
        <v>12.39</v>
      </c>
      <c r="AW6" s="22">
        <v>12.445</v>
      </c>
      <c r="AX6" s="22">
        <v>12.44</v>
      </c>
      <c r="AY6" s="22">
        <v>12.141</v>
      </c>
      <c r="AZ6" s="22">
        <v>12.394</v>
      </c>
      <c r="BA6" s="22">
        <v>12.513999999999999</v>
      </c>
      <c r="BB6" s="22">
        <v>12.638999999999999</v>
      </c>
      <c r="BC6" s="22">
        <v>12.565</v>
      </c>
      <c r="BD6" s="22">
        <v>12.413</v>
      </c>
      <c r="BE6" s="22">
        <v>12.468</v>
      </c>
      <c r="BF6" s="22">
        <v>12.579000000000001</v>
      </c>
      <c r="BG6" s="22">
        <v>12.294</v>
      </c>
      <c r="BH6" s="22">
        <v>12.426</v>
      </c>
      <c r="BI6" s="22">
        <v>12.413</v>
      </c>
      <c r="BJ6" s="22">
        <v>12.585000000000001</v>
      </c>
      <c r="BK6" s="22">
        <v>12.564</v>
      </c>
      <c r="BL6" s="22">
        <v>12.129</v>
      </c>
      <c r="BM6" s="22">
        <v>12.612</v>
      </c>
      <c r="BN6" s="22">
        <v>12.265000000000001</v>
      </c>
      <c r="BO6" s="22">
        <v>11.959</v>
      </c>
      <c r="BP6" s="22">
        <v>11.589</v>
      </c>
      <c r="BQ6" s="22">
        <v>11.573</v>
      </c>
      <c r="BR6" s="22">
        <v>12.111000000000001</v>
      </c>
      <c r="BS6" s="22">
        <v>12.413</v>
      </c>
      <c r="BT6" s="22">
        <v>12.523</v>
      </c>
      <c r="BU6" s="22">
        <v>12.484</v>
      </c>
      <c r="BV6" s="22">
        <v>12.54</v>
      </c>
      <c r="BW6" s="22">
        <v>12.393000000000001</v>
      </c>
      <c r="BX6" s="5">
        <v>12.574999999999999</v>
      </c>
      <c r="BY6" s="5">
        <v>12.683999999999999</v>
      </c>
      <c r="BZ6" s="5">
        <v>12.577</v>
      </c>
      <c r="CA6" s="5">
        <v>12.577999999999999</v>
      </c>
      <c r="CB6" s="5">
        <v>12.602</v>
      </c>
      <c r="CC6" s="5">
        <v>11.913</v>
      </c>
      <c r="CD6" s="5">
        <v>12.047000000000001</v>
      </c>
      <c r="CE6" s="5">
        <v>12.664</v>
      </c>
      <c r="CF6" s="5">
        <v>12.554</v>
      </c>
      <c r="CG6" s="5">
        <v>12.577999999999999</v>
      </c>
      <c r="CH6" s="5">
        <v>12.611000000000001</v>
      </c>
      <c r="CI6" s="5">
        <v>12.64</v>
      </c>
      <c r="CJ6" s="5">
        <v>12.779</v>
      </c>
      <c r="CK6" s="5">
        <v>12.667</v>
      </c>
      <c r="CL6" s="5">
        <v>12.651</v>
      </c>
      <c r="CM6" s="5">
        <v>12.738</v>
      </c>
      <c r="CN6" s="5">
        <v>12.506</v>
      </c>
      <c r="CO6" s="5">
        <v>11.920999999999999</v>
      </c>
      <c r="CP6" s="5">
        <v>12.891999999999999</v>
      </c>
      <c r="CQ6" s="5">
        <v>12.662000000000001</v>
      </c>
      <c r="CR6" s="5">
        <v>12.542999999999999</v>
      </c>
      <c r="CS6" s="5">
        <v>12.682</v>
      </c>
      <c r="CT6" s="5">
        <v>12.544</v>
      </c>
      <c r="CU6" s="5">
        <v>12.83</v>
      </c>
      <c r="CV6" s="5">
        <v>12.584</v>
      </c>
      <c r="CW6" s="5">
        <v>12.641999999999999</v>
      </c>
      <c r="CX6" s="5">
        <v>12.666</v>
      </c>
      <c r="CY6" s="5">
        <v>12.542</v>
      </c>
      <c r="CZ6" s="5">
        <v>12.743</v>
      </c>
      <c r="DA6" s="5">
        <v>12.538</v>
      </c>
      <c r="DB6" s="5">
        <v>12.454000000000001</v>
      </c>
      <c r="DC6" s="5">
        <v>11.848000000000001</v>
      </c>
      <c r="DD6" s="5">
        <v>12.593</v>
      </c>
      <c r="DE6" s="5">
        <v>12.739000000000001</v>
      </c>
      <c r="DF6" s="5">
        <v>12.679</v>
      </c>
      <c r="DG6" s="5">
        <v>12.574999999999999</v>
      </c>
      <c r="DH6" s="5">
        <v>12.760999999999999</v>
      </c>
      <c r="DI6" s="5">
        <v>12.625999999999999</v>
      </c>
      <c r="DJ6" s="5">
        <v>12.496</v>
      </c>
      <c r="DK6" s="5">
        <v>12.760999999999999</v>
      </c>
      <c r="DL6" s="5">
        <v>12.603999999999999</v>
      </c>
      <c r="DM6" s="5">
        <v>12.802</v>
      </c>
      <c r="DN6" s="5">
        <v>12.818</v>
      </c>
      <c r="DO6" s="5">
        <v>12.763</v>
      </c>
      <c r="DP6" s="5">
        <v>12.744999999999999</v>
      </c>
      <c r="DQ6" s="5">
        <v>11.965999999999999</v>
      </c>
      <c r="DR6" s="5">
        <v>12.122999999999999</v>
      </c>
      <c r="DS6" s="5">
        <v>12.617000000000001</v>
      </c>
      <c r="DT6" s="5">
        <v>12.523</v>
      </c>
      <c r="DU6" s="5">
        <v>12.742000000000001</v>
      </c>
      <c r="DV6" s="5">
        <v>12.621</v>
      </c>
      <c r="DW6" s="5">
        <v>12.776999999999999</v>
      </c>
      <c r="DX6" s="5">
        <v>12.443</v>
      </c>
      <c r="DY6" s="5">
        <v>12.792</v>
      </c>
      <c r="DZ6" s="5">
        <v>12.675000000000001</v>
      </c>
      <c r="EA6" s="5">
        <v>12.561</v>
      </c>
      <c r="EB6" s="5">
        <v>12.505000000000001</v>
      </c>
      <c r="EC6" s="5">
        <v>12.582000000000001</v>
      </c>
      <c r="ED6" s="5">
        <v>12.624000000000001</v>
      </c>
      <c r="EE6" s="5">
        <v>12.503</v>
      </c>
      <c r="EF6" s="5">
        <v>12.622999999999999</v>
      </c>
      <c r="EG6" s="5">
        <v>12.497</v>
      </c>
      <c r="EH6" s="5">
        <v>12.471</v>
      </c>
      <c r="EI6" s="5">
        <v>12.691000000000001</v>
      </c>
      <c r="EJ6" s="5">
        <v>12.638999999999999</v>
      </c>
      <c r="EK6" s="5">
        <v>12.667999999999999</v>
      </c>
      <c r="EL6" s="5">
        <v>12.661</v>
      </c>
      <c r="EM6" s="5">
        <v>12.435</v>
      </c>
      <c r="EN6" s="5">
        <v>12.099</v>
      </c>
      <c r="EO6" s="5">
        <v>11.920999999999999</v>
      </c>
      <c r="EP6" s="5">
        <v>12.340999999999999</v>
      </c>
      <c r="EQ6" s="5">
        <v>12.605</v>
      </c>
      <c r="ER6" s="5">
        <v>12.587999999999999</v>
      </c>
      <c r="ES6" s="5">
        <v>13.672000000000001</v>
      </c>
      <c r="ET6" s="5">
        <v>13.922000000000001</v>
      </c>
      <c r="EU6" s="5">
        <v>13.816000000000001</v>
      </c>
      <c r="EV6" s="5">
        <v>13.736000000000001</v>
      </c>
      <c r="EW6" s="5">
        <v>14.161</v>
      </c>
      <c r="EX6" s="5">
        <v>14.077</v>
      </c>
      <c r="EY6" s="5">
        <v>13.811</v>
      </c>
      <c r="EZ6" s="5">
        <v>14.201000000000001</v>
      </c>
      <c r="FA6" s="5">
        <v>13.428000000000001</v>
      </c>
      <c r="FB6" s="5">
        <v>13.147</v>
      </c>
      <c r="FC6" s="5">
        <v>13.442</v>
      </c>
      <c r="FD6" s="5">
        <v>15.965999999999999</v>
      </c>
      <c r="FE6" s="5">
        <v>12.209</v>
      </c>
      <c r="FF6" s="5">
        <v>14.82</v>
      </c>
      <c r="FG6" s="5">
        <v>14.862</v>
      </c>
      <c r="FH6" s="5">
        <v>15.813000000000001</v>
      </c>
      <c r="FI6" s="5">
        <v>15.066000000000001</v>
      </c>
    </row>
    <row r="7" spans="1:165" ht="15.6">
      <c r="A7" s="8" t="s">
        <v>238</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v>0</v>
      </c>
      <c r="BY7" s="5">
        <v>0</v>
      </c>
      <c r="BZ7" s="5">
        <v>0</v>
      </c>
      <c r="CA7" s="5">
        <v>0</v>
      </c>
      <c r="CB7" s="5">
        <v>3.0000000000000001E-3</v>
      </c>
      <c r="CC7" s="5">
        <v>0</v>
      </c>
      <c r="CD7" s="5">
        <v>0</v>
      </c>
      <c r="CE7" s="5">
        <v>0</v>
      </c>
      <c r="CF7" s="5">
        <v>0</v>
      </c>
      <c r="CG7" s="5">
        <v>1.9E-2</v>
      </c>
      <c r="CH7" s="5">
        <v>0</v>
      </c>
      <c r="CI7" s="5">
        <v>0.03</v>
      </c>
      <c r="CJ7" s="5">
        <v>0</v>
      </c>
      <c r="CK7" s="5">
        <v>0</v>
      </c>
      <c r="CL7" s="5">
        <v>2.4E-2</v>
      </c>
      <c r="CM7" s="5">
        <v>0</v>
      </c>
      <c r="CN7" s="5">
        <v>0</v>
      </c>
      <c r="CO7" s="5">
        <v>1.4E-2</v>
      </c>
      <c r="CP7" s="5">
        <v>0</v>
      </c>
      <c r="CQ7" s="5">
        <v>5.8000000000000003E-2</v>
      </c>
      <c r="CR7" s="5">
        <v>3.0000000000000001E-3</v>
      </c>
      <c r="CS7" s="5">
        <v>5.8000000000000003E-2</v>
      </c>
      <c r="CT7" s="5">
        <v>0</v>
      </c>
      <c r="CU7" s="5">
        <v>0</v>
      </c>
      <c r="CV7" s="5">
        <v>0</v>
      </c>
      <c r="CW7" s="5">
        <v>2.5000000000000001E-2</v>
      </c>
      <c r="CX7" s="5">
        <v>3.7999999999999999E-2</v>
      </c>
      <c r="CY7" s="5">
        <v>0</v>
      </c>
      <c r="CZ7" s="5">
        <v>0</v>
      </c>
      <c r="DA7" s="5">
        <v>0</v>
      </c>
      <c r="DB7" s="5">
        <v>7.0000000000000001E-3</v>
      </c>
      <c r="DC7" s="5">
        <v>1E-3</v>
      </c>
      <c r="DD7" s="5">
        <v>0</v>
      </c>
      <c r="DE7" s="5">
        <v>0.05</v>
      </c>
      <c r="DF7" s="5">
        <v>0</v>
      </c>
      <c r="DG7" s="5">
        <v>0</v>
      </c>
      <c r="DH7" s="5">
        <v>1.4999999999999999E-2</v>
      </c>
      <c r="DI7" s="5">
        <v>0</v>
      </c>
      <c r="DJ7" s="5">
        <v>0</v>
      </c>
      <c r="DK7" s="5">
        <v>0</v>
      </c>
      <c r="DL7" s="5">
        <v>0</v>
      </c>
      <c r="DM7" s="5">
        <v>0</v>
      </c>
      <c r="DN7" s="5">
        <v>0</v>
      </c>
      <c r="DO7" s="5">
        <v>0.06</v>
      </c>
      <c r="DP7" s="5">
        <v>7.0000000000000001E-3</v>
      </c>
      <c r="DQ7" s="5">
        <v>4.0000000000000001E-3</v>
      </c>
      <c r="DR7" s="5">
        <v>0</v>
      </c>
      <c r="DS7" s="5">
        <v>0</v>
      </c>
      <c r="DT7" s="5">
        <v>0</v>
      </c>
      <c r="DU7" s="5">
        <v>0</v>
      </c>
      <c r="DV7" s="5">
        <v>0</v>
      </c>
      <c r="DW7" s="5">
        <v>0</v>
      </c>
      <c r="DX7" s="5">
        <v>0</v>
      </c>
      <c r="DY7" s="5">
        <v>0</v>
      </c>
      <c r="DZ7" s="5">
        <v>0</v>
      </c>
      <c r="EA7" s="5">
        <v>0</v>
      </c>
      <c r="EB7" s="5">
        <v>0</v>
      </c>
      <c r="EC7" s="5">
        <v>0</v>
      </c>
      <c r="ED7" s="5">
        <v>0</v>
      </c>
      <c r="EE7" s="5">
        <v>0</v>
      </c>
      <c r="EF7" s="5">
        <v>2.9000000000000001E-2</v>
      </c>
      <c r="EG7" s="5">
        <v>5.2999999999999999E-2</v>
      </c>
      <c r="EH7" s="5">
        <v>0</v>
      </c>
      <c r="EI7" s="5">
        <v>0</v>
      </c>
      <c r="EJ7" s="5">
        <v>2.5999999999999999E-2</v>
      </c>
      <c r="EK7" s="5">
        <v>0</v>
      </c>
      <c r="EL7" s="5">
        <v>0</v>
      </c>
      <c r="EM7" s="5">
        <v>0</v>
      </c>
      <c r="EN7" s="5">
        <v>0</v>
      </c>
      <c r="EO7" s="5">
        <v>2.3E-2</v>
      </c>
      <c r="EP7" s="5">
        <v>3.9E-2</v>
      </c>
      <c r="EQ7" s="5">
        <v>0</v>
      </c>
      <c r="ER7" s="5">
        <v>0</v>
      </c>
      <c r="ES7" s="5">
        <v>0</v>
      </c>
      <c r="ET7" s="5">
        <v>2.5000000000000001E-2</v>
      </c>
      <c r="EU7" s="5">
        <v>0</v>
      </c>
      <c r="EV7" s="5">
        <v>0</v>
      </c>
      <c r="EW7" s="5">
        <v>0</v>
      </c>
      <c r="EX7" s="5">
        <v>0</v>
      </c>
      <c r="EY7" s="5">
        <v>0</v>
      </c>
      <c r="EZ7" s="5">
        <v>0</v>
      </c>
      <c r="FA7" s="5">
        <v>0</v>
      </c>
      <c r="FB7" s="5">
        <v>0</v>
      </c>
      <c r="FC7" s="5">
        <v>0</v>
      </c>
      <c r="FD7" s="5">
        <v>0</v>
      </c>
      <c r="FE7" s="5">
        <v>5.0000000000000001E-3</v>
      </c>
      <c r="FF7" s="5">
        <v>1.9E-2</v>
      </c>
      <c r="FG7" s="5">
        <v>0</v>
      </c>
      <c r="FH7" s="5">
        <v>0</v>
      </c>
      <c r="FI7" s="5">
        <v>1E-3</v>
      </c>
    </row>
    <row r="8" spans="1:165">
      <c r="A8" s="8" t="s">
        <v>232</v>
      </c>
      <c r="B8" s="22">
        <v>14.576000000000001</v>
      </c>
      <c r="C8" s="22">
        <v>14.718</v>
      </c>
      <c r="D8" s="22">
        <v>14.778</v>
      </c>
      <c r="E8" s="22">
        <v>14.561</v>
      </c>
      <c r="F8" s="22">
        <v>14.673</v>
      </c>
      <c r="G8" s="22">
        <v>14.212</v>
      </c>
      <c r="H8" s="22">
        <v>14.773999999999999</v>
      </c>
      <c r="I8" s="22">
        <v>14.855</v>
      </c>
      <c r="J8" s="22">
        <v>14.679</v>
      </c>
      <c r="K8" s="22">
        <v>14.554</v>
      </c>
      <c r="L8" s="22">
        <v>15.037000000000001</v>
      </c>
      <c r="M8" s="22">
        <v>14.805999999999999</v>
      </c>
      <c r="N8" s="22">
        <v>14.723000000000001</v>
      </c>
      <c r="O8" s="22">
        <v>14.664999999999999</v>
      </c>
      <c r="P8" s="22">
        <v>14.724</v>
      </c>
      <c r="Q8" s="22">
        <v>14.663</v>
      </c>
      <c r="R8" s="22">
        <v>14.608000000000001</v>
      </c>
      <c r="S8" s="22">
        <v>14.474</v>
      </c>
      <c r="T8" s="22">
        <v>14.925000000000001</v>
      </c>
      <c r="U8" s="22">
        <v>14.542999999999999</v>
      </c>
      <c r="V8" s="22">
        <v>14.679</v>
      </c>
      <c r="W8" s="22">
        <v>14.654999999999999</v>
      </c>
      <c r="X8" s="22">
        <v>14.42</v>
      </c>
      <c r="Y8" s="22">
        <v>14.625999999999999</v>
      </c>
      <c r="Z8" s="22">
        <v>14.832000000000001</v>
      </c>
      <c r="AA8" s="22">
        <v>14.577999999999999</v>
      </c>
      <c r="AB8" s="22">
        <v>14.659000000000001</v>
      </c>
      <c r="AC8" s="22">
        <v>14.648</v>
      </c>
      <c r="AD8" s="22">
        <v>14.898999999999999</v>
      </c>
      <c r="AE8" s="22">
        <v>14.345000000000001</v>
      </c>
      <c r="AF8" s="22">
        <v>14.307</v>
      </c>
      <c r="AG8" s="22">
        <v>14.606</v>
      </c>
      <c r="AH8" s="22">
        <v>14.451000000000001</v>
      </c>
      <c r="AI8" s="22">
        <v>14.675000000000001</v>
      </c>
      <c r="AJ8" s="22">
        <v>14.698</v>
      </c>
      <c r="AK8" s="22">
        <v>14.513</v>
      </c>
      <c r="AL8" s="22">
        <v>14.621</v>
      </c>
      <c r="AM8" s="22">
        <v>14.738</v>
      </c>
      <c r="AN8" s="22">
        <v>14.644</v>
      </c>
      <c r="AO8" s="22">
        <v>14.912000000000001</v>
      </c>
      <c r="AP8" s="22">
        <v>14.348000000000001</v>
      </c>
      <c r="AQ8" s="22">
        <v>14.355</v>
      </c>
      <c r="AR8" s="22">
        <v>14.435</v>
      </c>
      <c r="AS8" s="22">
        <v>14.868</v>
      </c>
      <c r="AT8" s="22">
        <v>14.763999999999999</v>
      </c>
      <c r="AU8" s="22">
        <v>14.584</v>
      </c>
      <c r="AV8" s="22">
        <v>14.34</v>
      </c>
      <c r="AW8" s="22">
        <v>14.193</v>
      </c>
      <c r="AX8" s="22">
        <v>14.571999999999999</v>
      </c>
      <c r="AY8" s="22">
        <v>14.614000000000001</v>
      </c>
      <c r="AZ8" s="22">
        <v>14.582000000000001</v>
      </c>
      <c r="BA8" s="22">
        <v>14.795</v>
      </c>
      <c r="BB8" s="22">
        <v>14.881</v>
      </c>
      <c r="BC8" s="22">
        <v>14.772</v>
      </c>
      <c r="BD8" s="22">
        <v>14.606999999999999</v>
      </c>
      <c r="BE8" s="22">
        <v>14.417</v>
      </c>
      <c r="BF8" s="22">
        <v>14.968</v>
      </c>
      <c r="BG8" s="22">
        <v>14.596</v>
      </c>
      <c r="BH8" s="22">
        <v>14.864000000000001</v>
      </c>
      <c r="BI8" s="22">
        <v>14.651999999999999</v>
      </c>
      <c r="BJ8" s="22">
        <v>14.968999999999999</v>
      </c>
      <c r="BK8" s="22">
        <v>14.629</v>
      </c>
      <c r="BL8" s="22">
        <v>14.888999999999999</v>
      </c>
      <c r="BM8" s="22">
        <v>14.661</v>
      </c>
      <c r="BN8" s="22">
        <v>15.138999999999999</v>
      </c>
      <c r="BO8" s="22">
        <v>14.66</v>
      </c>
      <c r="BP8" s="22">
        <v>14.632</v>
      </c>
      <c r="BQ8" s="22">
        <v>14.721</v>
      </c>
      <c r="BR8" s="22">
        <v>14.897</v>
      </c>
      <c r="BS8" s="22">
        <v>14.933999999999999</v>
      </c>
      <c r="BT8" s="22">
        <v>14.768000000000001</v>
      </c>
      <c r="BU8" s="22">
        <v>14.58</v>
      </c>
      <c r="BV8" s="22">
        <v>14.805</v>
      </c>
      <c r="BW8" s="22">
        <v>14.891999999999999</v>
      </c>
      <c r="BX8" s="5">
        <v>14.071</v>
      </c>
      <c r="BY8" s="5">
        <v>14.656000000000001</v>
      </c>
      <c r="BZ8" s="5">
        <v>14.42</v>
      </c>
      <c r="CA8" s="5">
        <v>14.451000000000001</v>
      </c>
      <c r="CB8" s="5">
        <v>14.335000000000001</v>
      </c>
      <c r="CC8" s="5">
        <v>14.449</v>
      </c>
      <c r="CD8" s="5">
        <v>14.461</v>
      </c>
      <c r="CE8" s="5">
        <v>14.148999999999999</v>
      </c>
      <c r="CF8" s="5">
        <v>14.433999999999999</v>
      </c>
      <c r="CG8" s="5">
        <v>14.263999999999999</v>
      </c>
      <c r="CH8" s="5">
        <v>14.457000000000001</v>
      </c>
      <c r="CI8" s="5">
        <v>14.534000000000001</v>
      </c>
      <c r="CJ8" s="5">
        <v>14.317</v>
      </c>
      <c r="CK8" s="5">
        <v>14.33</v>
      </c>
      <c r="CL8" s="5">
        <v>14.544</v>
      </c>
      <c r="CM8" s="5">
        <v>14.74</v>
      </c>
      <c r="CN8" s="5">
        <v>14.355</v>
      </c>
      <c r="CO8" s="5">
        <v>14.46</v>
      </c>
      <c r="CP8" s="5">
        <v>14.547000000000001</v>
      </c>
      <c r="CQ8" s="5">
        <v>14.268000000000001</v>
      </c>
      <c r="CR8" s="5">
        <v>14.388</v>
      </c>
      <c r="CS8" s="5">
        <v>14.404999999999999</v>
      </c>
      <c r="CT8" s="5">
        <v>14.333</v>
      </c>
      <c r="CU8" s="5">
        <v>14.715999999999999</v>
      </c>
      <c r="CV8" s="5">
        <v>14.481</v>
      </c>
      <c r="CW8" s="5">
        <v>14.311</v>
      </c>
      <c r="CX8" s="5">
        <v>13.986000000000001</v>
      </c>
      <c r="CY8" s="5">
        <v>13.992000000000001</v>
      </c>
      <c r="CZ8" s="5">
        <v>13.823</v>
      </c>
      <c r="DA8" s="5">
        <v>14.651999999999999</v>
      </c>
      <c r="DB8" s="5">
        <v>14.656000000000001</v>
      </c>
      <c r="DC8" s="5">
        <v>14.529</v>
      </c>
      <c r="DD8" s="5">
        <v>14.316000000000001</v>
      </c>
      <c r="DE8" s="5">
        <v>14.073</v>
      </c>
      <c r="DF8" s="5">
        <v>14.375</v>
      </c>
      <c r="DG8" s="5">
        <v>14.723000000000001</v>
      </c>
      <c r="DH8" s="5">
        <v>14.343</v>
      </c>
      <c r="DI8" s="5">
        <v>14.183</v>
      </c>
      <c r="DJ8" s="5">
        <v>14.454000000000001</v>
      </c>
      <c r="DK8" s="5">
        <v>14.362</v>
      </c>
      <c r="DL8" s="5">
        <v>14.226000000000001</v>
      </c>
      <c r="DM8" s="5">
        <v>14.178000000000001</v>
      </c>
      <c r="DN8" s="5">
        <v>14.37</v>
      </c>
      <c r="DO8" s="5">
        <v>14.708</v>
      </c>
      <c r="DP8" s="5">
        <v>14.327999999999999</v>
      </c>
      <c r="DQ8" s="5">
        <v>14.305999999999999</v>
      </c>
      <c r="DR8" s="5">
        <v>14.241</v>
      </c>
      <c r="DS8" s="5">
        <v>14.348000000000001</v>
      </c>
      <c r="DT8" s="5">
        <v>14.287000000000001</v>
      </c>
      <c r="DU8" s="5">
        <v>14.148</v>
      </c>
      <c r="DV8" s="5">
        <v>14.452999999999999</v>
      </c>
      <c r="DW8" s="5">
        <v>14.635999999999999</v>
      </c>
      <c r="DX8" s="5">
        <v>14.166</v>
      </c>
      <c r="DY8" s="5">
        <v>14.260999999999999</v>
      </c>
      <c r="DZ8" s="5">
        <v>14.494</v>
      </c>
      <c r="EA8" s="5">
        <v>14.7</v>
      </c>
      <c r="EB8" s="5">
        <v>14.747</v>
      </c>
      <c r="EC8" s="5">
        <v>14.583</v>
      </c>
      <c r="ED8" s="5">
        <v>14.487</v>
      </c>
      <c r="EE8" s="5">
        <v>14.497</v>
      </c>
      <c r="EF8" s="5">
        <v>14.500999999999999</v>
      </c>
      <c r="EG8" s="5">
        <v>14.362</v>
      </c>
      <c r="EH8" s="5">
        <v>14.717000000000001</v>
      </c>
      <c r="EI8" s="5">
        <v>14.634</v>
      </c>
      <c r="EJ8" s="5">
        <v>14.641999999999999</v>
      </c>
      <c r="EK8" s="5">
        <v>14.680999999999999</v>
      </c>
      <c r="EL8" s="5">
        <v>14.384</v>
      </c>
      <c r="EM8" s="5">
        <v>14.747999999999999</v>
      </c>
      <c r="EN8" s="5">
        <v>14.53</v>
      </c>
      <c r="EO8" s="5">
        <v>14.343</v>
      </c>
      <c r="EP8" s="5">
        <v>14.413</v>
      </c>
      <c r="EQ8" s="5">
        <v>14.250999999999999</v>
      </c>
      <c r="ER8" s="5">
        <v>14.552</v>
      </c>
      <c r="ES8" s="5">
        <v>7.1539999999999999</v>
      </c>
      <c r="ET8" s="5">
        <v>7.5549999999999997</v>
      </c>
      <c r="EU8" s="5">
        <v>7.5640000000000001</v>
      </c>
      <c r="EV8" s="5">
        <v>7.71</v>
      </c>
      <c r="EW8" s="5">
        <v>7.3380000000000001</v>
      </c>
      <c r="EX8" s="5">
        <v>7.1609999999999996</v>
      </c>
      <c r="EY8" s="5">
        <v>6.3250000000000002</v>
      </c>
      <c r="EZ8" s="5">
        <v>6.4779999999999998</v>
      </c>
      <c r="FA8" s="5">
        <v>6.5309999999999997</v>
      </c>
      <c r="FB8" s="5">
        <v>6.3129999999999997</v>
      </c>
      <c r="FC8" s="5">
        <v>6.0309999999999997</v>
      </c>
      <c r="FD8" s="5">
        <v>5.867</v>
      </c>
      <c r="FE8" s="5">
        <v>6.6929999999999996</v>
      </c>
      <c r="FF8" s="5">
        <v>4.9459999999999997</v>
      </c>
      <c r="FG8" s="5">
        <v>5.202</v>
      </c>
      <c r="FH8" s="5">
        <v>4.45</v>
      </c>
      <c r="FI8" s="5">
        <v>4.6379999999999999</v>
      </c>
    </row>
    <row r="9" spans="1:165">
      <c r="A9" s="8" t="s">
        <v>233</v>
      </c>
      <c r="B9" s="22">
        <v>0.17</v>
      </c>
      <c r="C9" s="22">
        <v>0.129</v>
      </c>
      <c r="D9" s="22">
        <v>0.20300000000000001</v>
      </c>
      <c r="E9" s="22">
        <v>0.13600000000000001</v>
      </c>
      <c r="F9" s="22">
        <v>0.112</v>
      </c>
      <c r="G9" s="22">
        <v>0.22</v>
      </c>
      <c r="H9" s="22">
        <v>0.106</v>
      </c>
      <c r="I9" s="22">
        <v>0.23</v>
      </c>
      <c r="J9" s="22">
        <v>0.13100000000000001</v>
      </c>
      <c r="K9" s="22">
        <v>0.193</v>
      </c>
      <c r="L9" s="22">
        <v>0.18099999999999999</v>
      </c>
      <c r="M9" s="22">
        <v>0.20100000000000001</v>
      </c>
      <c r="N9" s="22">
        <v>0.27500000000000002</v>
      </c>
      <c r="O9" s="22">
        <v>0.17299999999999999</v>
      </c>
      <c r="P9" s="22">
        <v>0.20100000000000001</v>
      </c>
      <c r="Q9" s="22">
        <v>0.21099999999999999</v>
      </c>
      <c r="R9" s="22">
        <v>0.23400000000000001</v>
      </c>
      <c r="S9" s="22">
        <v>0.28899999999999998</v>
      </c>
      <c r="T9" s="22">
        <v>0.16200000000000001</v>
      </c>
      <c r="U9" s="22">
        <v>0.24299999999999999</v>
      </c>
      <c r="V9" s="22">
        <v>0.245</v>
      </c>
      <c r="W9" s="22">
        <v>0.17499999999999999</v>
      </c>
      <c r="X9" s="22">
        <v>0.221</v>
      </c>
      <c r="Y9" s="22">
        <v>0.161</v>
      </c>
      <c r="Z9" s="22">
        <v>0.155</v>
      </c>
      <c r="AA9" s="22">
        <v>0.19700000000000001</v>
      </c>
      <c r="AB9" s="22">
        <v>0.23499999999999999</v>
      </c>
      <c r="AC9" s="22">
        <v>0.17100000000000001</v>
      </c>
      <c r="AD9" s="22">
        <v>0.20399999999999999</v>
      </c>
      <c r="AE9" s="22">
        <v>0.26600000000000001</v>
      </c>
      <c r="AF9" s="22">
        <v>0.22500000000000001</v>
      </c>
      <c r="AG9" s="22">
        <v>0.182</v>
      </c>
      <c r="AH9" s="22">
        <v>0.24199999999999999</v>
      </c>
      <c r="AI9" s="22">
        <v>0.23400000000000001</v>
      </c>
      <c r="AJ9" s="22">
        <v>0.22600000000000001</v>
      </c>
      <c r="AK9" s="22">
        <v>0.254</v>
      </c>
      <c r="AL9" s="22">
        <v>0.21299999999999999</v>
      </c>
      <c r="AM9" s="22">
        <v>0.20599999999999999</v>
      </c>
      <c r="AN9" s="22">
        <v>0.183</v>
      </c>
      <c r="AO9" s="22">
        <v>0.183</v>
      </c>
      <c r="AP9" s="22">
        <v>0.20799999999999999</v>
      </c>
      <c r="AQ9" s="22">
        <v>0.22500000000000001</v>
      </c>
      <c r="AR9" s="22">
        <v>0.23599999999999999</v>
      </c>
      <c r="AS9" s="22">
        <v>0.182</v>
      </c>
      <c r="AT9" s="22">
        <v>0.17399999999999999</v>
      </c>
      <c r="AU9" s="22">
        <v>0.13700000000000001</v>
      </c>
      <c r="AV9" s="22">
        <v>0.154</v>
      </c>
      <c r="AW9" s="22">
        <v>0.19900000000000001</v>
      </c>
      <c r="AX9" s="22">
        <v>0.19400000000000001</v>
      </c>
      <c r="AY9" s="22">
        <v>0.20200000000000001</v>
      </c>
      <c r="AZ9" s="22">
        <v>0.18</v>
      </c>
      <c r="BA9" s="22">
        <v>0.189</v>
      </c>
      <c r="BB9" s="22">
        <v>0.189</v>
      </c>
      <c r="BC9" s="22">
        <v>0.22600000000000001</v>
      </c>
      <c r="BD9" s="22">
        <v>0.2</v>
      </c>
      <c r="BE9" s="22">
        <v>0.153</v>
      </c>
      <c r="BF9" s="22">
        <v>0.21</v>
      </c>
      <c r="BG9" s="22">
        <v>0.17599999999999999</v>
      </c>
      <c r="BH9" s="22">
        <v>0.159</v>
      </c>
      <c r="BI9" s="22">
        <v>0.217</v>
      </c>
      <c r="BJ9" s="22">
        <v>0.17</v>
      </c>
      <c r="BK9" s="22">
        <v>0.126</v>
      </c>
      <c r="BL9" s="22">
        <v>0.192</v>
      </c>
      <c r="BM9" s="22">
        <v>0.14099999999999999</v>
      </c>
      <c r="BN9" s="22">
        <v>0.245</v>
      </c>
      <c r="BO9" s="22">
        <v>0.16500000000000001</v>
      </c>
      <c r="BP9" s="22">
        <v>0.155</v>
      </c>
      <c r="BQ9" s="22">
        <v>0.23300000000000001</v>
      </c>
      <c r="BR9" s="22">
        <v>0.221</v>
      </c>
      <c r="BS9" s="22">
        <v>0.19800000000000001</v>
      </c>
      <c r="BT9" s="22">
        <v>0.21</v>
      </c>
      <c r="BU9" s="22">
        <v>0.182</v>
      </c>
      <c r="BV9" s="22">
        <v>0.189</v>
      </c>
      <c r="BW9" s="22">
        <v>0.22600000000000001</v>
      </c>
      <c r="BX9" s="5">
        <v>0.26200000000000001</v>
      </c>
      <c r="BY9" s="5">
        <v>0.17699999999999999</v>
      </c>
      <c r="BZ9" s="5">
        <v>0.22700000000000001</v>
      </c>
      <c r="CA9" s="5">
        <v>0.214</v>
      </c>
      <c r="CB9" s="5">
        <v>0.13400000000000001</v>
      </c>
      <c r="CC9" s="5">
        <v>0.17699999999999999</v>
      </c>
      <c r="CD9" s="5">
        <v>0.18</v>
      </c>
      <c r="CE9" s="5">
        <v>0.27800000000000002</v>
      </c>
      <c r="CF9" s="5">
        <v>0.184</v>
      </c>
      <c r="CG9" s="5">
        <v>0.13900000000000001</v>
      </c>
      <c r="CH9" s="5">
        <v>0.189</v>
      </c>
      <c r="CI9" s="5">
        <v>0.17100000000000001</v>
      </c>
      <c r="CJ9" s="5">
        <v>0.17199999999999999</v>
      </c>
      <c r="CK9" s="5">
        <v>0.185</v>
      </c>
      <c r="CL9" s="5">
        <v>0.17199999999999999</v>
      </c>
      <c r="CM9" s="5">
        <v>0.24</v>
      </c>
      <c r="CN9" s="5">
        <v>0.22800000000000001</v>
      </c>
      <c r="CO9" s="5">
        <v>0.19</v>
      </c>
      <c r="CP9" s="5">
        <v>0.219</v>
      </c>
      <c r="CQ9" s="5">
        <v>0.17299999999999999</v>
      </c>
      <c r="CR9" s="5">
        <v>0.217</v>
      </c>
      <c r="CS9" s="5">
        <v>0.185</v>
      </c>
      <c r="CT9" s="5">
        <v>0.20599999999999999</v>
      </c>
      <c r="CU9" s="5">
        <v>0.16400000000000001</v>
      </c>
      <c r="CV9" s="5">
        <v>0.12</v>
      </c>
      <c r="CW9" s="5">
        <v>0.16900000000000001</v>
      </c>
      <c r="CX9" s="5">
        <v>0.20399999999999999</v>
      </c>
      <c r="CY9" s="5">
        <v>0.214</v>
      </c>
      <c r="CZ9" s="5">
        <v>0.17100000000000001</v>
      </c>
      <c r="DA9" s="5">
        <v>0.26500000000000001</v>
      </c>
      <c r="DB9" s="5">
        <v>0.21199999999999999</v>
      </c>
      <c r="DC9" s="5">
        <v>0.26800000000000002</v>
      </c>
      <c r="DD9" s="5">
        <v>0.214</v>
      </c>
      <c r="DE9" s="5">
        <v>0.21299999999999999</v>
      </c>
      <c r="DF9" s="5">
        <v>0.20799999999999999</v>
      </c>
      <c r="DG9" s="5">
        <v>0.19500000000000001</v>
      </c>
      <c r="DH9" s="5">
        <v>0.16200000000000001</v>
      </c>
      <c r="DI9" s="5">
        <v>0.26500000000000001</v>
      </c>
      <c r="DJ9" s="5">
        <v>0.189</v>
      </c>
      <c r="DK9" s="5">
        <v>0.253</v>
      </c>
      <c r="DL9" s="5">
        <v>0.16400000000000001</v>
      </c>
      <c r="DM9" s="5">
        <v>0.17100000000000001</v>
      </c>
      <c r="DN9" s="5">
        <v>0.17399999999999999</v>
      </c>
      <c r="DO9" s="5">
        <v>0.22500000000000001</v>
      </c>
      <c r="DP9" s="5">
        <v>0.223</v>
      </c>
      <c r="DQ9" s="5">
        <v>0.17100000000000001</v>
      </c>
      <c r="DR9" s="5">
        <v>0.219</v>
      </c>
      <c r="DS9" s="5">
        <v>0.22600000000000001</v>
      </c>
      <c r="DT9" s="5">
        <v>0.17</v>
      </c>
      <c r="DU9" s="5">
        <v>0.17299999999999999</v>
      </c>
      <c r="DV9" s="5">
        <v>0.11899999999999999</v>
      </c>
      <c r="DW9" s="5">
        <v>0.182</v>
      </c>
      <c r="DX9" s="5">
        <v>0.29799999999999999</v>
      </c>
      <c r="DY9" s="5">
        <v>0.2</v>
      </c>
      <c r="DZ9" s="5">
        <v>0.21099999999999999</v>
      </c>
      <c r="EA9" s="5">
        <v>0.22700000000000001</v>
      </c>
      <c r="EB9" s="5">
        <v>0.19800000000000001</v>
      </c>
      <c r="EC9" s="5">
        <v>0.2</v>
      </c>
      <c r="ED9" s="5">
        <v>0.17299999999999999</v>
      </c>
      <c r="EE9" s="5">
        <v>0.219</v>
      </c>
      <c r="EF9" s="5">
        <v>0.23799999999999999</v>
      </c>
      <c r="EG9" s="5">
        <v>0.21199999999999999</v>
      </c>
      <c r="EH9" s="5">
        <v>0.247</v>
      </c>
      <c r="EI9" s="5">
        <v>0.17799999999999999</v>
      </c>
      <c r="EJ9" s="5">
        <v>0.248</v>
      </c>
      <c r="EK9" s="5">
        <v>0.23100000000000001</v>
      </c>
      <c r="EL9" s="5">
        <v>0.215</v>
      </c>
      <c r="EM9" s="5">
        <v>0.14699999999999999</v>
      </c>
      <c r="EN9" s="5">
        <v>0.26100000000000001</v>
      </c>
      <c r="EO9" s="5">
        <v>0.127</v>
      </c>
      <c r="EP9" s="5">
        <v>0.17699999999999999</v>
      </c>
      <c r="EQ9" s="5">
        <v>0.17299999999999999</v>
      </c>
      <c r="ER9" s="5">
        <v>0.221</v>
      </c>
      <c r="ES9" s="5">
        <v>0.23400000000000001</v>
      </c>
      <c r="ET9" s="5">
        <v>0.156</v>
      </c>
      <c r="EU9" s="5">
        <v>0.157</v>
      </c>
      <c r="EV9" s="5">
        <v>0.215</v>
      </c>
      <c r="EW9" s="5">
        <v>0.24</v>
      </c>
      <c r="EX9" s="5">
        <v>0.221</v>
      </c>
      <c r="EY9" s="5">
        <v>0.247</v>
      </c>
      <c r="EZ9" s="5">
        <v>0.27700000000000002</v>
      </c>
      <c r="FA9" s="5">
        <v>0.17699999999999999</v>
      </c>
      <c r="FB9" s="5">
        <v>0.14399999999999999</v>
      </c>
      <c r="FC9" s="5">
        <v>0.19700000000000001</v>
      </c>
      <c r="FD9" s="5">
        <v>0.13800000000000001</v>
      </c>
      <c r="FE9" s="5">
        <v>0.17599999999999999</v>
      </c>
      <c r="FF9" s="5">
        <v>0.107</v>
      </c>
      <c r="FG9" s="5">
        <v>0.17499999999999999</v>
      </c>
      <c r="FH9" s="5">
        <v>0.11700000000000001</v>
      </c>
      <c r="FI9" s="5">
        <v>0.16700000000000001</v>
      </c>
    </row>
    <row r="10" spans="1:165">
      <c r="A10" s="8" t="s">
        <v>234</v>
      </c>
      <c r="B10" s="22">
        <v>5.9279999999999999</v>
      </c>
      <c r="C10" s="22">
        <v>6.0679999999999996</v>
      </c>
      <c r="D10" s="22">
        <v>6.0439999999999996</v>
      </c>
      <c r="E10" s="22">
        <v>6.0270000000000001</v>
      </c>
      <c r="F10" s="22">
        <v>5.9809999999999999</v>
      </c>
      <c r="G10" s="22">
        <v>6.0730000000000004</v>
      </c>
      <c r="H10" s="22">
        <v>6.0890000000000004</v>
      </c>
      <c r="I10" s="22">
        <v>6.157</v>
      </c>
      <c r="J10" s="22">
        <v>5.9640000000000004</v>
      </c>
      <c r="K10" s="22">
        <v>6.1820000000000004</v>
      </c>
      <c r="L10" s="22">
        <v>6.1429999999999998</v>
      </c>
      <c r="M10" s="22">
        <v>6.1449999999999996</v>
      </c>
      <c r="N10" s="22">
        <v>6.0449999999999999</v>
      </c>
      <c r="O10" s="22">
        <v>5.9960000000000004</v>
      </c>
      <c r="P10" s="22">
        <v>6.0330000000000004</v>
      </c>
      <c r="Q10" s="22">
        <v>6.1</v>
      </c>
      <c r="R10" s="22">
        <v>6.2380000000000004</v>
      </c>
      <c r="S10" s="22">
        <v>6.032</v>
      </c>
      <c r="T10" s="22">
        <v>6.0780000000000003</v>
      </c>
      <c r="U10" s="22">
        <v>6.0309999999999997</v>
      </c>
      <c r="V10" s="22">
        <v>6.1920000000000002</v>
      </c>
      <c r="W10" s="22">
        <v>6.0869999999999997</v>
      </c>
      <c r="X10" s="22">
        <v>5.9770000000000003</v>
      </c>
      <c r="Y10" s="22">
        <v>6.0730000000000004</v>
      </c>
      <c r="Z10" s="22">
        <v>6.1449999999999996</v>
      </c>
      <c r="AA10" s="22">
        <v>6.1950000000000003</v>
      </c>
      <c r="AB10" s="22">
        <v>5.9359999999999999</v>
      </c>
      <c r="AC10" s="22">
        <v>6.0359999999999996</v>
      </c>
      <c r="AD10" s="22">
        <v>6.1890000000000001</v>
      </c>
      <c r="AE10" s="22">
        <v>6.1820000000000004</v>
      </c>
      <c r="AF10" s="22">
        <v>6.056</v>
      </c>
      <c r="AG10" s="22">
        <v>5.97</v>
      </c>
      <c r="AH10" s="22">
        <v>5.97</v>
      </c>
      <c r="AI10" s="22">
        <v>5.9909999999999997</v>
      </c>
      <c r="AJ10" s="22">
        <v>6.0570000000000004</v>
      </c>
      <c r="AK10" s="22">
        <v>6.1189999999999998</v>
      </c>
      <c r="AL10" s="22">
        <v>5.9550000000000001</v>
      </c>
      <c r="AM10" s="22">
        <v>6.1459999999999999</v>
      </c>
      <c r="AN10" s="22">
        <v>6.093</v>
      </c>
      <c r="AO10" s="22">
        <v>6.0350000000000001</v>
      </c>
      <c r="AP10" s="22">
        <v>6.0190000000000001</v>
      </c>
      <c r="AQ10" s="22">
        <v>6.0229999999999997</v>
      </c>
      <c r="AR10" s="22">
        <v>6.1280000000000001</v>
      </c>
      <c r="AS10" s="22">
        <v>6.03</v>
      </c>
      <c r="AT10" s="22">
        <v>6.0519999999999996</v>
      </c>
      <c r="AU10" s="22">
        <v>6.1139999999999999</v>
      </c>
      <c r="AV10" s="22">
        <v>5.9820000000000002</v>
      </c>
      <c r="AW10" s="22">
        <v>6.0140000000000002</v>
      </c>
      <c r="AX10" s="22">
        <v>6.09</v>
      </c>
      <c r="AY10" s="22">
        <v>6.0739999999999998</v>
      </c>
      <c r="AZ10" s="22">
        <v>6.0439999999999996</v>
      </c>
      <c r="BA10" s="22">
        <v>5.9630000000000001</v>
      </c>
      <c r="BB10" s="22">
        <v>5.95</v>
      </c>
      <c r="BC10" s="22">
        <v>6.0970000000000004</v>
      </c>
      <c r="BD10" s="22">
        <v>6.04</v>
      </c>
      <c r="BE10" s="22">
        <v>5.9960000000000004</v>
      </c>
      <c r="BF10" s="22">
        <v>6.0359999999999996</v>
      </c>
      <c r="BG10" s="22">
        <v>6.0830000000000002</v>
      </c>
      <c r="BH10" s="22">
        <v>6.0839999999999996</v>
      </c>
      <c r="BI10" s="22">
        <v>6.0439999999999996</v>
      </c>
      <c r="BJ10" s="22">
        <v>6.0830000000000002</v>
      </c>
      <c r="BK10" s="22">
        <v>6.1769999999999996</v>
      </c>
      <c r="BL10" s="22">
        <v>6.2009999999999996</v>
      </c>
      <c r="BM10" s="22">
        <v>6.0990000000000002</v>
      </c>
      <c r="BN10" s="22">
        <v>6.1189999999999998</v>
      </c>
      <c r="BO10" s="22">
        <v>6.234</v>
      </c>
      <c r="BP10" s="22">
        <v>6.2460000000000004</v>
      </c>
      <c r="BQ10" s="22">
        <v>6.1689999999999996</v>
      </c>
      <c r="BR10" s="22">
        <v>6.1379999999999999</v>
      </c>
      <c r="BS10" s="22">
        <v>6.0780000000000003</v>
      </c>
      <c r="BT10" s="22">
        <v>6.0750000000000002</v>
      </c>
      <c r="BU10" s="22">
        <v>6.1509999999999998</v>
      </c>
      <c r="BV10" s="22">
        <v>6.0990000000000002</v>
      </c>
      <c r="BW10" s="22">
        <v>6.0330000000000004</v>
      </c>
      <c r="BX10" s="5">
        <v>6.0640000000000001</v>
      </c>
      <c r="BY10" s="5">
        <v>6.0750000000000002</v>
      </c>
      <c r="BZ10" s="5">
        <v>5.8620000000000001</v>
      </c>
      <c r="CA10" s="5">
        <v>5.9950000000000001</v>
      </c>
      <c r="CB10" s="5">
        <v>5.9850000000000003</v>
      </c>
      <c r="CC10" s="5">
        <v>5.9610000000000003</v>
      </c>
      <c r="CD10" s="5">
        <v>5.9180000000000001</v>
      </c>
      <c r="CE10" s="5">
        <v>5.9219999999999997</v>
      </c>
      <c r="CF10" s="5">
        <v>5.99</v>
      </c>
      <c r="CG10" s="5">
        <v>5.9390000000000001</v>
      </c>
      <c r="CH10" s="5">
        <v>6.04</v>
      </c>
      <c r="CI10" s="5">
        <v>6.1859999999999999</v>
      </c>
      <c r="CJ10" s="5">
        <v>6.0439999999999996</v>
      </c>
      <c r="CK10" s="5">
        <v>5.9409999999999998</v>
      </c>
      <c r="CL10" s="5">
        <v>6.13</v>
      </c>
      <c r="CM10" s="5">
        <v>6.17</v>
      </c>
      <c r="CN10" s="5">
        <v>6.1219999999999999</v>
      </c>
      <c r="CO10" s="5">
        <v>6.2030000000000003</v>
      </c>
      <c r="CP10" s="5">
        <v>6.03</v>
      </c>
      <c r="CQ10" s="5">
        <v>5.9630000000000001</v>
      </c>
      <c r="CR10" s="5">
        <v>6.0659999999999998</v>
      </c>
      <c r="CS10" s="5">
        <v>6.22</v>
      </c>
      <c r="CT10" s="5">
        <v>6.1020000000000003</v>
      </c>
      <c r="CU10" s="5">
        <v>6.1369999999999996</v>
      </c>
      <c r="CV10" s="5">
        <v>5.8920000000000003</v>
      </c>
      <c r="CW10" s="5">
        <v>6.0720000000000001</v>
      </c>
      <c r="CX10" s="5">
        <v>6.1040000000000001</v>
      </c>
      <c r="CY10" s="5">
        <v>5.8879999999999999</v>
      </c>
      <c r="CZ10" s="5">
        <v>6.0659999999999998</v>
      </c>
      <c r="DA10" s="5">
        <v>6.1180000000000003</v>
      </c>
      <c r="DB10" s="5">
        <v>6.0620000000000003</v>
      </c>
      <c r="DC10" s="5">
        <v>5.9340000000000002</v>
      </c>
      <c r="DD10" s="5">
        <v>6.0449999999999999</v>
      </c>
      <c r="DE10" s="5">
        <v>5.9160000000000004</v>
      </c>
      <c r="DF10" s="5">
        <v>5.9530000000000003</v>
      </c>
      <c r="DG10" s="5">
        <v>5.9089999999999998</v>
      </c>
      <c r="DH10" s="5">
        <v>5.9240000000000004</v>
      </c>
      <c r="DI10" s="5">
        <v>6.157</v>
      </c>
      <c r="DJ10" s="5">
        <v>6.1230000000000002</v>
      </c>
      <c r="DK10" s="5">
        <v>5.9560000000000004</v>
      </c>
      <c r="DL10" s="5">
        <v>5.9909999999999997</v>
      </c>
      <c r="DM10" s="5">
        <v>6.0209999999999999</v>
      </c>
      <c r="DN10" s="5">
        <v>6.0350000000000001</v>
      </c>
      <c r="DO10" s="5">
        <v>6.0869999999999997</v>
      </c>
      <c r="DP10" s="5">
        <v>6.03</v>
      </c>
      <c r="DQ10" s="5">
        <v>6.077</v>
      </c>
      <c r="DR10" s="5">
        <v>6.0620000000000003</v>
      </c>
      <c r="DS10" s="5">
        <v>6.048</v>
      </c>
      <c r="DT10" s="5">
        <v>6.0030000000000001</v>
      </c>
      <c r="DU10" s="5">
        <v>6.056</v>
      </c>
      <c r="DV10" s="5">
        <v>5.9980000000000002</v>
      </c>
      <c r="DW10" s="5">
        <v>6.0789999999999997</v>
      </c>
      <c r="DX10" s="5">
        <v>6.0579999999999998</v>
      </c>
      <c r="DY10" s="5">
        <v>6.1289999999999996</v>
      </c>
      <c r="DZ10" s="5">
        <v>5.9909999999999997</v>
      </c>
      <c r="EA10" s="5">
        <v>6.1349999999999998</v>
      </c>
      <c r="EB10" s="5">
        <v>6.0149999999999997</v>
      </c>
      <c r="EC10" s="5">
        <v>6.1509999999999998</v>
      </c>
      <c r="ED10" s="5">
        <v>6.1479999999999997</v>
      </c>
      <c r="EE10" s="5">
        <v>6.1029999999999998</v>
      </c>
      <c r="EF10" s="5">
        <v>6.0739999999999998</v>
      </c>
      <c r="EG10" s="5">
        <v>6.1139999999999999</v>
      </c>
      <c r="EH10" s="5">
        <v>6.1539999999999999</v>
      </c>
      <c r="EI10" s="5">
        <v>6.2249999999999996</v>
      </c>
      <c r="EJ10" s="5">
        <v>6.0190000000000001</v>
      </c>
      <c r="EK10" s="5">
        <v>6.1820000000000004</v>
      </c>
      <c r="EL10" s="5">
        <v>6.149</v>
      </c>
      <c r="EM10" s="5">
        <v>6.2279999999999998</v>
      </c>
      <c r="EN10" s="5">
        <v>6.194</v>
      </c>
      <c r="EO10" s="5">
        <v>6.1159999999999997</v>
      </c>
      <c r="EP10" s="5">
        <v>6.1760000000000002</v>
      </c>
      <c r="EQ10" s="5">
        <v>6.2309999999999999</v>
      </c>
      <c r="ER10" s="5">
        <v>6.1630000000000003</v>
      </c>
      <c r="ES10" s="5">
        <v>5.9349999999999996</v>
      </c>
      <c r="ET10" s="5">
        <v>5.7110000000000003</v>
      </c>
      <c r="EU10" s="5">
        <v>5.8570000000000002</v>
      </c>
      <c r="EV10" s="5">
        <v>6.0330000000000004</v>
      </c>
      <c r="EW10" s="5">
        <v>5.8040000000000003</v>
      </c>
      <c r="EX10" s="5">
        <v>5.8819999999999997</v>
      </c>
      <c r="EY10" s="5">
        <v>5.1449999999999996</v>
      </c>
      <c r="EZ10" s="5">
        <v>5.2530000000000001</v>
      </c>
      <c r="FA10" s="5">
        <v>5.2729999999999997</v>
      </c>
      <c r="FB10" s="5">
        <v>5.1520000000000001</v>
      </c>
      <c r="FC10" s="5">
        <v>4.79</v>
      </c>
      <c r="FD10" s="5">
        <v>4.2880000000000003</v>
      </c>
      <c r="FE10" s="5">
        <v>6.8620000000000001</v>
      </c>
      <c r="FF10" s="5">
        <v>4.2510000000000003</v>
      </c>
      <c r="FG10" s="5">
        <v>4.2220000000000004</v>
      </c>
      <c r="FH10" s="5">
        <v>3.4119999999999999</v>
      </c>
      <c r="FI10" s="5">
        <v>3.4390000000000001</v>
      </c>
    </row>
    <row r="11" spans="1:165">
      <c r="A11" s="8" t="s">
        <v>235</v>
      </c>
      <c r="B11" s="22">
        <v>9.9849999999999994</v>
      </c>
      <c r="C11" s="22">
        <v>9.6690000000000005</v>
      </c>
      <c r="D11" s="22">
        <v>9.8970000000000002</v>
      </c>
      <c r="E11" s="22">
        <v>9.6029999999999998</v>
      </c>
      <c r="F11" s="22">
        <v>9.6760000000000002</v>
      </c>
      <c r="G11" s="22">
        <v>9.6720000000000006</v>
      </c>
      <c r="H11" s="22">
        <v>9.891</v>
      </c>
      <c r="I11" s="22">
        <v>9.7870000000000008</v>
      </c>
      <c r="J11" s="22">
        <v>9.7110000000000003</v>
      </c>
      <c r="K11" s="22">
        <v>9.75</v>
      </c>
      <c r="L11" s="22">
        <v>9.6809999999999992</v>
      </c>
      <c r="M11" s="22">
        <v>9.9649999999999999</v>
      </c>
      <c r="N11" s="22">
        <v>9.8580000000000005</v>
      </c>
      <c r="O11" s="22">
        <v>9.9079999999999995</v>
      </c>
      <c r="P11" s="22">
        <v>9.8040000000000003</v>
      </c>
      <c r="Q11" s="22">
        <v>9.7530000000000001</v>
      </c>
      <c r="R11" s="22">
        <v>9.7899999999999991</v>
      </c>
      <c r="S11" s="22">
        <v>9.6950000000000003</v>
      </c>
      <c r="T11" s="22">
        <v>9.7370000000000001</v>
      </c>
      <c r="U11" s="22">
        <v>9.6560000000000006</v>
      </c>
      <c r="V11" s="22">
        <v>9.7070000000000007</v>
      </c>
      <c r="W11" s="22">
        <v>9.8360000000000003</v>
      </c>
      <c r="X11" s="22">
        <v>9.8689999999999998</v>
      </c>
      <c r="Y11" s="22">
        <v>10.010999999999999</v>
      </c>
      <c r="Z11" s="22">
        <v>9.7729999999999997</v>
      </c>
      <c r="AA11" s="22">
        <v>9.7810000000000006</v>
      </c>
      <c r="AB11" s="22">
        <v>9.7149999999999999</v>
      </c>
      <c r="AC11" s="22">
        <v>9.673</v>
      </c>
      <c r="AD11" s="22">
        <v>9.6310000000000002</v>
      </c>
      <c r="AE11" s="22">
        <v>9.7870000000000008</v>
      </c>
      <c r="AF11" s="22">
        <v>9.9039999999999999</v>
      </c>
      <c r="AG11" s="22">
        <v>9.6</v>
      </c>
      <c r="AH11" s="22">
        <v>9.7910000000000004</v>
      </c>
      <c r="AI11" s="22">
        <v>9.6880000000000006</v>
      </c>
      <c r="AJ11" s="22">
        <v>9.7210000000000001</v>
      </c>
      <c r="AK11" s="22">
        <v>9.8030000000000008</v>
      </c>
      <c r="AL11" s="22">
        <v>9.8529999999999998</v>
      </c>
      <c r="AM11" s="22">
        <v>9.7620000000000005</v>
      </c>
      <c r="AN11" s="22">
        <v>9.68</v>
      </c>
      <c r="AO11" s="22">
        <v>9.7270000000000003</v>
      </c>
      <c r="AP11" s="22">
        <v>9.8840000000000003</v>
      </c>
      <c r="AQ11" s="22">
        <v>9.69</v>
      </c>
      <c r="AR11" s="22">
        <v>9.6199999999999992</v>
      </c>
      <c r="AS11" s="22">
        <v>9.84</v>
      </c>
      <c r="AT11" s="22">
        <v>9.7439999999999998</v>
      </c>
      <c r="AU11" s="22">
        <v>9.75</v>
      </c>
      <c r="AV11" s="22">
        <v>9.7420000000000009</v>
      </c>
      <c r="AW11" s="22">
        <v>9.5449999999999999</v>
      </c>
      <c r="AX11" s="22">
        <v>9.7520000000000007</v>
      </c>
      <c r="AY11" s="22">
        <v>9.7040000000000006</v>
      </c>
      <c r="AZ11" s="22">
        <v>9.6489999999999991</v>
      </c>
      <c r="BA11" s="22">
        <v>9.8230000000000004</v>
      </c>
      <c r="BB11" s="22">
        <v>9.8290000000000006</v>
      </c>
      <c r="BC11" s="22">
        <v>9.61</v>
      </c>
      <c r="BD11" s="22">
        <v>9.5839999999999996</v>
      </c>
      <c r="BE11" s="22">
        <v>9.6950000000000003</v>
      </c>
      <c r="BF11" s="22">
        <v>9.6839999999999993</v>
      </c>
      <c r="BG11" s="22">
        <v>9.8819999999999997</v>
      </c>
      <c r="BH11" s="22">
        <v>9.7639999999999993</v>
      </c>
      <c r="BI11" s="22">
        <v>9.6969999999999992</v>
      </c>
      <c r="BJ11" s="22">
        <v>9.8130000000000006</v>
      </c>
      <c r="BK11" s="22">
        <v>9.7739999999999991</v>
      </c>
      <c r="BL11" s="22">
        <v>9.827</v>
      </c>
      <c r="BM11" s="22">
        <v>9.9019999999999992</v>
      </c>
      <c r="BN11" s="22">
        <v>9.9049999999999994</v>
      </c>
      <c r="BO11" s="22">
        <v>9.9939999999999998</v>
      </c>
      <c r="BP11" s="22">
        <v>9.766</v>
      </c>
      <c r="BQ11" s="22">
        <v>9.8119999999999994</v>
      </c>
      <c r="BR11" s="22">
        <v>9.9130000000000003</v>
      </c>
      <c r="BS11" s="22">
        <v>9.9269999999999996</v>
      </c>
      <c r="BT11" s="22">
        <v>9.7490000000000006</v>
      </c>
      <c r="BU11" s="22">
        <v>9.8309999999999995</v>
      </c>
      <c r="BV11" s="22">
        <v>9.8420000000000005</v>
      </c>
      <c r="BW11" s="22">
        <v>9.7129999999999992</v>
      </c>
      <c r="BX11" s="5">
        <v>9.952</v>
      </c>
      <c r="BY11" s="5">
        <v>9.8840000000000003</v>
      </c>
      <c r="BZ11" s="5">
        <v>9.8420000000000005</v>
      </c>
      <c r="CA11" s="5">
        <v>9.8030000000000008</v>
      </c>
      <c r="CB11" s="5">
        <v>9.8580000000000005</v>
      </c>
      <c r="CC11" s="5">
        <v>9.6300000000000008</v>
      </c>
      <c r="CD11" s="5">
        <v>9.9550000000000001</v>
      </c>
      <c r="CE11" s="5">
        <v>10.07</v>
      </c>
      <c r="CF11" s="5">
        <v>9.7759999999999998</v>
      </c>
      <c r="CG11" s="5">
        <v>9.6300000000000008</v>
      </c>
      <c r="CH11" s="5">
        <v>10.000999999999999</v>
      </c>
      <c r="CI11" s="5">
        <v>9.8740000000000006</v>
      </c>
      <c r="CJ11" s="5">
        <v>9.7769999999999992</v>
      </c>
      <c r="CK11" s="5">
        <v>9.7910000000000004</v>
      </c>
      <c r="CL11" s="5">
        <v>9.8699999999999992</v>
      </c>
      <c r="CM11" s="5">
        <v>9.7859999999999996</v>
      </c>
      <c r="CN11" s="5">
        <v>9.7460000000000004</v>
      </c>
      <c r="CO11" s="5">
        <v>9.8989999999999991</v>
      </c>
      <c r="CP11" s="5">
        <v>9.6929999999999996</v>
      </c>
      <c r="CQ11" s="5">
        <v>9.8119999999999994</v>
      </c>
      <c r="CR11" s="5">
        <v>9.7379999999999995</v>
      </c>
      <c r="CS11" s="5">
        <v>9.7210000000000001</v>
      </c>
      <c r="CT11" s="5">
        <v>9.7460000000000004</v>
      </c>
      <c r="CU11" s="5">
        <v>9.89</v>
      </c>
      <c r="CV11" s="5">
        <v>9.7769999999999992</v>
      </c>
      <c r="CW11" s="5">
        <v>9.8740000000000006</v>
      </c>
      <c r="CX11" s="5">
        <v>9.8770000000000007</v>
      </c>
      <c r="CY11" s="5">
        <v>9.9529999999999994</v>
      </c>
      <c r="CZ11" s="5">
        <v>9.7289999999999992</v>
      </c>
      <c r="DA11" s="5">
        <v>9.7240000000000002</v>
      </c>
      <c r="DB11" s="5">
        <v>9.9420000000000002</v>
      </c>
      <c r="DC11" s="5">
        <v>9.875</v>
      </c>
      <c r="DD11" s="5">
        <v>9.7859999999999996</v>
      </c>
      <c r="DE11" s="5">
        <v>9.8620000000000001</v>
      </c>
      <c r="DF11" s="5">
        <v>9.8870000000000005</v>
      </c>
      <c r="DG11" s="5">
        <v>9.8350000000000009</v>
      </c>
      <c r="DH11" s="5">
        <v>9.9190000000000005</v>
      </c>
      <c r="DI11" s="5">
        <v>9.7279999999999998</v>
      </c>
      <c r="DJ11" s="5">
        <v>9.9269999999999996</v>
      </c>
      <c r="DK11" s="5">
        <v>9.9009999999999998</v>
      </c>
      <c r="DL11" s="5">
        <v>9.8019999999999996</v>
      </c>
      <c r="DM11" s="5">
        <v>9.891</v>
      </c>
      <c r="DN11" s="5">
        <v>9.76</v>
      </c>
      <c r="DO11" s="5">
        <v>9.9429999999999996</v>
      </c>
      <c r="DP11" s="5">
        <v>9.8190000000000008</v>
      </c>
      <c r="DQ11" s="5">
        <v>9.89</v>
      </c>
      <c r="DR11" s="5">
        <v>9.9779999999999998</v>
      </c>
      <c r="DS11" s="5">
        <v>9.9019999999999992</v>
      </c>
      <c r="DT11" s="5">
        <v>9.6669999999999998</v>
      </c>
      <c r="DU11" s="5">
        <v>10.002000000000001</v>
      </c>
      <c r="DV11" s="5">
        <v>10.102</v>
      </c>
      <c r="DW11" s="5">
        <v>9.9930000000000003</v>
      </c>
      <c r="DX11" s="5">
        <v>9.7910000000000004</v>
      </c>
      <c r="DY11" s="5">
        <v>10.041</v>
      </c>
      <c r="DZ11" s="5">
        <v>10.108000000000001</v>
      </c>
      <c r="EA11" s="5">
        <v>9.6460000000000008</v>
      </c>
      <c r="EB11" s="5">
        <v>9.798</v>
      </c>
      <c r="EC11" s="5">
        <v>9.8260000000000005</v>
      </c>
      <c r="ED11" s="5">
        <v>10.076000000000001</v>
      </c>
      <c r="EE11" s="5">
        <v>9.85</v>
      </c>
      <c r="EF11" s="5">
        <v>10.055</v>
      </c>
      <c r="EG11" s="5">
        <v>9.7970000000000006</v>
      </c>
      <c r="EH11" s="5">
        <v>9.9939999999999998</v>
      </c>
      <c r="EI11" s="5">
        <v>9.93</v>
      </c>
      <c r="EJ11" s="5">
        <v>9.9890000000000008</v>
      </c>
      <c r="EK11" s="5">
        <v>9.9169999999999998</v>
      </c>
      <c r="EL11" s="5">
        <v>9.8829999999999991</v>
      </c>
      <c r="EM11" s="5">
        <v>10.202999999999999</v>
      </c>
      <c r="EN11" s="5">
        <v>9.9160000000000004</v>
      </c>
      <c r="EO11" s="5">
        <v>9.9920000000000009</v>
      </c>
      <c r="EP11" s="5">
        <v>9.9760000000000009</v>
      </c>
      <c r="EQ11" s="5">
        <v>9.82</v>
      </c>
      <c r="ER11" s="5">
        <v>10.038</v>
      </c>
      <c r="ES11" s="5">
        <v>10.766</v>
      </c>
      <c r="ET11" s="5">
        <v>10.893000000000001</v>
      </c>
      <c r="EU11" s="5">
        <v>10.734999999999999</v>
      </c>
      <c r="EV11" s="5">
        <v>10.964</v>
      </c>
      <c r="EW11" s="5">
        <v>10.714</v>
      </c>
      <c r="EX11" s="5">
        <v>10.452999999999999</v>
      </c>
      <c r="EY11" s="5">
        <v>9.5079999999999991</v>
      </c>
      <c r="EZ11" s="5">
        <v>9.5399999999999991</v>
      </c>
      <c r="FA11" s="5">
        <v>9.3109999999999999</v>
      </c>
      <c r="FB11" s="5">
        <v>9.2669999999999995</v>
      </c>
      <c r="FC11" s="5">
        <v>8.7070000000000007</v>
      </c>
      <c r="FD11" s="5">
        <v>8.5250000000000004</v>
      </c>
      <c r="FE11" s="5">
        <v>11.567</v>
      </c>
      <c r="FF11" s="5">
        <v>6.6340000000000003</v>
      </c>
      <c r="FG11" s="5">
        <v>6.6029999999999998</v>
      </c>
      <c r="FH11" s="5">
        <v>5.556</v>
      </c>
      <c r="FI11" s="5">
        <v>5.5890000000000004</v>
      </c>
    </row>
    <row r="12" spans="1:165" ht="15.6">
      <c r="A12" s="8" t="s">
        <v>240</v>
      </c>
      <c r="B12" s="22">
        <v>3.4239999999999999</v>
      </c>
      <c r="C12" s="22">
        <v>3.3860000000000001</v>
      </c>
      <c r="D12" s="22">
        <v>3.415</v>
      </c>
      <c r="E12" s="22">
        <v>3.508</v>
      </c>
      <c r="F12" s="22">
        <v>3.4260000000000002</v>
      </c>
      <c r="G12" s="22">
        <v>3.31</v>
      </c>
      <c r="H12" s="22">
        <v>3.399</v>
      </c>
      <c r="I12" s="22">
        <v>3.331</v>
      </c>
      <c r="J12" s="22">
        <v>3.411</v>
      </c>
      <c r="K12" s="22">
        <v>3.4049999999999998</v>
      </c>
      <c r="L12" s="22">
        <v>3.4649999999999999</v>
      </c>
      <c r="M12" s="22">
        <v>3.4319999999999999</v>
      </c>
      <c r="N12" s="22">
        <v>3.407</v>
      </c>
      <c r="O12" s="22">
        <v>3.4470000000000001</v>
      </c>
      <c r="P12" s="22">
        <v>3.3439999999999999</v>
      </c>
      <c r="Q12" s="22">
        <v>3.5179999999999998</v>
      </c>
      <c r="R12" s="22">
        <v>3.57</v>
      </c>
      <c r="S12" s="22">
        <v>3.5880000000000001</v>
      </c>
      <c r="T12" s="22">
        <v>3.5550000000000002</v>
      </c>
      <c r="U12" s="22">
        <v>3.4780000000000002</v>
      </c>
      <c r="V12" s="22">
        <v>3.3650000000000002</v>
      </c>
      <c r="W12" s="22">
        <v>3.4510000000000001</v>
      </c>
      <c r="X12" s="22">
        <v>3.35</v>
      </c>
      <c r="Y12" s="22">
        <v>3.4260000000000002</v>
      </c>
      <c r="Z12" s="22">
        <v>3.5379999999999998</v>
      </c>
      <c r="AA12" s="22">
        <v>3.278</v>
      </c>
      <c r="AB12" s="22">
        <v>3.5510000000000002</v>
      </c>
      <c r="AC12" s="22">
        <v>3.5190000000000001</v>
      </c>
      <c r="AD12" s="22">
        <v>3.4569999999999999</v>
      </c>
      <c r="AE12" s="22">
        <v>3.4159999999999999</v>
      </c>
      <c r="AF12" s="22">
        <v>3.516</v>
      </c>
      <c r="AG12" s="22">
        <v>3.496</v>
      </c>
      <c r="AH12" s="22">
        <v>3.4140000000000001</v>
      </c>
      <c r="AI12" s="22">
        <v>3.5760000000000001</v>
      </c>
      <c r="AJ12" s="22">
        <v>3.5030000000000001</v>
      </c>
      <c r="AK12" s="22">
        <v>3.46</v>
      </c>
      <c r="AL12" s="22">
        <v>3.5659999999999998</v>
      </c>
      <c r="AM12" s="22">
        <v>3.4809999999999999</v>
      </c>
      <c r="AN12" s="22">
        <v>3.5009999999999999</v>
      </c>
      <c r="AO12" s="22">
        <v>3.4390000000000001</v>
      </c>
      <c r="AP12" s="22">
        <v>3.3479999999999999</v>
      </c>
      <c r="AQ12" s="22">
        <v>3.55</v>
      </c>
      <c r="AR12" s="22">
        <v>3.5230000000000001</v>
      </c>
      <c r="AS12" s="22">
        <v>3.5870000000000002</v>
      </c>
      <c r="AT12" s="22">
        <v>3.444</v>
      </c>
      <c r="AU12" s="22">
        <v>3.4540000000000002</v>
      </c>
      <c r="AV12" s="22">
        <v>3.53</v>
      </c>
      <c r="AW12" s="22">
        <v>3.403</v>
      </c>
      <c r="AX12" s="22">
        <v>3.5659999999999998</v>
      </c>
      <c r="AY12" s="22">
        <v>3.524</v>
      </c>
      <c r="AZ12" s="22">
        <v>3.5649999999999999</v>
      </c>
      <c r="BA12" s="22">
        <v>3.4940000000000002</v>
      </c>
      <c r="BB12" s="22">
        <v>3.4510000000000001</v>
      </c>
      <c r="BC12" s="22">
        <v>3.492</v>
      </c>
      <c r="BD12" s="22">
        <v>3.5489999999999999</v>
      </c>
      <c r="BE12" s="22">
        <v>3.5070000000000001</v>
      </c>
      <c r="BF12" s="22">
        <v>3.4660000000000002</v>
      </c>
      <c r="BG12" s="22">
        <v>3.472</v>
      </c>
      <c r="BH12" s="22">
        <v>3.4790000000000001</v>
      </c>
      <c r="BI12" s="22">
        <v>3.48</v>
      </c>
      <c r="BJ12" s="22">
        <v>3.5289999999999999</v>
      </c>
      <c r="BK12" s="22">
        <v>3.4569999999999999</v>
      </c>
      <c r="BL12" s="22">
        <v>3.5979999999999999</v>
      </c>
      <c r="BM12" s="22">
        <v>3.4209999999999998</v>
      </c>
      <c r="BN12" s="22">
        <v>3.38</v>
      </c>
      <c r="BO12" s="22">
        <v>3.4649999999999999</v>
      </c>
      <c r="BP12" s="22">
        <v>3.4430000000000001</v>
      </c>
      <c r="BQ12" s="22">
        <v>3.395</v>
      </c>
      <c r="BR12" s="22">
        <v>3.38</v>
      </c>
      <c r="BS12" s="22">
        <v>3.4529999999999998</v>
      </c>
      <c r="BT12" s="22">
        <v>3.3780000000000001</v>
      </c>
      <c r="BU12" s="22">
        <v>3.37</v>
      </c>
      <c r="BV12" s="22">
        <v>3.508</v>
      </c>
      <c r="BW12" s="22">
        <v>3.456</v>
      </c>
      <c r="BX12" s="5">
        <v>3.2480000000000002</v>
      </c>
      <c r="BY12" s="5">
        <v>3.347</v>
      </c>
      <c r="BZ12" s="5">
        <v>3.2829999999999999</v>
      </c>
      <c r="CA12" s="5">
        <v>3.33</v>
      </c>
      <c r="CB12" s="5">
        <v>3.2610000000000001</v>
      </c>
      <c r="CC12" s="5">
        <v>3.4420000000000002</v>
      </c>
      <c r="CD12" s="5">
        <v>3.3370000000000002</v>
      </c>
      <c r="CE12" s="5">
        <v>3.2829999999999999</v>
      </c>
      <c r="CF12" s="5">
        <v>3.3519999999999999</v>
      </c>
      <c r="CG12" s="5">
        <v>3.2360000000000002</v>
      </c>
      <c r="CH12" s="5">
        <v>3.3679999999999999</v>
      </c>
      <c r="CI12" s="5">
        <v>3.3410000000000002</v>
      </c>
      <c r="CJ12" s="5">
        <v>3.3570000000000002</v>
      </c>
      <c r="CK12" s="5">
        <v>3.34</v>
      </c>
      <c r="CL12" s="5">
        <v>3.3769999999999998</v>
      </c>
      <c r="CM12" s="5">
        <v>3.323</v>
      </c>
      <c r="CN12" s="5">
        <v>3.4580000000000002</v>
      </c>
      <c r="CO12" s="5">
        <v>3.3079999999999998</v>
      </c>
      <c r="CP12" s="5">
        <v>3.2589999999999999</v>
      </c>
      <c r="CQ12" s="5">
        <v>3.3090000000000002</v>
      </c>
      <c r="CR12" s="5">
        <v>3.3109999999999999</v>
      </c>
      <c r="CS12" s="5">
        <v>3.4750000000000001</v>
      </c>
      <c r="CT12" s="5">
        <v>3.2509999999999999</v>
      </c>
      <c r="CU12" s="5">
        <v>3.407</v>
      </c>
      <c r="CV12" s="5">
        <v>3.2309999999999999</v>
      </c>
      <c r="CW12" s="5">
        <v>3.1680000000000001</v>
      </c>
      <c r="CX12" s="5">
        <v>3.4220000000000002</v>
      </c>
      <c r="CY12" s="5">
        <v>3.23</v>
      </c>
      <c r="CZ12" s="5">
        <v>3.3170000000000002</v>
      </c>
      <c r="DA12" s="5">
        <v>3.2879999999999998</v>
      </c>
      <c r="DB12" s="5">
        <v>3.335</v>
      </c>
      <c r="DC12" s="5">
        <v>3.2959999999999998</v>
      </c>
      <c r="DD12" s="5">
        <v>3.3980000000000001</v>
      </c>
      <c r="DE12" s="5">
        <v>3.2320000000000002</v>
      </c>
      <c r="DF12" s="5">
        <v>3.2909999999999999</v>
      </c>
      <c r="DG12" s="5">
        <v>3.2730000000000001</v>
      </c>
      <c r="DH12" s="5">
        <v>3.3159999999999998</v>
      </c>
      <c r="DI12" s="5">
        <v>3.2719999999999998</v>
      </c>
      <c r="DJ12" s="5">
        <v>3.3039999999999998</v>
      </c>
      <c r="DK12" s="5">
        <v>3.278</v>
      </c>
      <c r="DL12" s="5">
        <v>3.194</v>
      </c>
      <c r="DM12" s="5">
        <v>3.2959999999999998</v>
      </c>
      <c r="DN12" s="5">
        <v>3.3180000000000001</v>
      </c>
      <c r="DO12" s="5">
        <v>3.3330000000000002</v>
      </c>
      <c r="DP12" s="5">
        <v>3.35</v>
      </c>
      <c r="DQ12" s="5">
        <v>3.335</v>
      </c>
      <c r="DR12" s="5">
        <v>3.34</v>
      </c>
      <c r="DS12" s="5">
        <v>3.2730000000000001</v>
      </c>
      <c r="DT12" s="5">
        <v>3.3370000000000002</v>
      </c>
      <c r="DU12" s="5">
        <v>3.238</v>
      </c>
      <c r="DV12" s="5">
        <v>3.3340000000000001</v>
      </c>
      <c r="DW12" s="5">
        <v>3.3420000000000001</v>
      </c>
      <c r="DX12" s="5">
        <v>3.2959999999999998</v>
      </c>
      <c r="DY12" s="5">
        <v>3.3119999999999998</v>
      </c>
      <c r="DZ12" s="5">
        <v>3.298</v>
      </c>
      <c r="EA12" s="5">
        <v>3.2949999999999999</v>
      </c>
      <c r="EB12" s="5">
        <v>3.319</v>
      </c>
      <c r="EC12" s="5">
        <v>3.2770000000000001</v>
      </c>
      <c r="ED12" s="5">
        <v>3.39</v>
      </c>
      <c r="EE12" s="5">
        <v>3.0939999999999999</v>
      </c>
      <c r="EF12" s="5">
        <v>3.3639999999999999</v>
      </c>
      <c r="EG12" s="5">
        <v>3.218</v>
      </c>
      <c r="EH12" s="5">
        <v>3.274</v>
      </c>
      <c r="EI12" s="5">
        <v>3.109</v>
      </c>
      <c r="EJ12" s="5">
        <v>3.262</v>
      </c>
      <c r="EK12" s="5">
        <v>3.3519999999999999</v>
      </c>
      <c r="EL12" s="5">
        <v>3.3260000000000001</v>
      </c>
      <c r="EM12" s="5">
        <v>3.258</v>
      </c>
      <c r="EN12" s="5">
        <v>3.2930000000000001</v>
      </c>
      <c r="EO12" s="5">
        <v>3.2719999999999998</v>
      </c>
      <c r="EP12" s="5">
        <v>3.3490000000000002</v>
      </c>
      <c r="EQ12" s="5">
        <v>3.3479999999999999</v>
      </c>
      <c r="ER12" s="5">
        <v>3.3359999999999999</v>
      </c>
      <c r="ES12" s="5">
        <v>3.976</v>
      </c>
      <c r="ET12" s="5">
        <v>3.9279999999999999</v>
      </c>
      <c r="EU12" s="5">
        <v>3.8290000000000002</v>
      </c>
      <c r="EV12" s="5">
        <v>3.8580000000000001</v>
      </c>
      <c r="EW12" s="5">
        <v>3.9489999999999998</v>
      </c>
      <c r="EX12" s="5">
        <v>3.843</v>
      </c>
      <c r="EY12" s="5">
        <v>4.3120000000000003</v>
      </c>
      <c r="EZ12" s="5">
        <v>4.4119999999999999</v>
      </c>
      <c r="FA12" s="5">
        <v>4.3810000000000002</v>
      </c>
      <c r="FB12" s="5">
        <v>4.4370000000000003</v>
      </c>
      <c r="FC12" s="5">
        <v>4.6440000000000001</v>
      </c>
      <c r="FD12" s="5">
        <v>4.7450000000000001</v>
      </c>
      <c r="FE12" s="5">
        <v>3.6030000000000002</v>
      </c>
      <c r="FF12" s="5">
        <v>3.8679999999999999</v>
      </c>
      <c r="FG12" s="5">
        <v>4.077</v>
      </c>
      <c r="FH12" s="5">
        <v>4.4909999999999997</v>
      </c>
      <c r="FI12" s="5">
        <v>4.2690000000000001</v>
      </c>
    </row>
    <row r="13" spans="1:165" ht="15.6">
      <c r="A13" s="8" t="s">
        <v>239</v>
      </c>
      <c r="B13" s="22">
        <v>1.212</v>
      </c>
      <c r="C13" s="22">
        <v>1.1299999999999999</v>
      </c>
      <c r="D13" s="22">
        <v>1.163</v>
      </c>
      <c r="E13" s="22">
        <v>1.1739999999999999</v>
      </c>
      <c r="F13" s="22">
        <v>1.155</v>
      </c>
      <c r="G13" s="22">
        <v>1.149</v>
      </c>
      <c r="H13" s="22">
        <v>1.1950000000000001</v>
      </c>
      <c r="I13" s="22">
        <v>1.135</v>
      </c>
      <c r="J13" s="22">
        <v>1.1459999999999999</v>
      </c>
      <c r="K13" s="22">
        <v>1.2010000000000001</v>
      </c>
      <c r="L13" s="22">
        <v>1.1319999999999999</v>
      </c>
      <c r="M13" s="22">
        <v>1.2</v>
      </c>
      <c r="N13" s="22">
        <v>1.151</v>
      </c>
      <c r="O13" s="22">
        <v>1.1859999999999999</v>
      </c>
      <c r="P13" s="22">
        <v>1.198</v>
      </c>
      <c r="Q13" s="22">
        <v>1.1259999999999999</v>
      </c>
      <c r="R13" s="22">
        <v>1.159</v>
      </c>
      <c r="S13" s="22">
        <v>1.0940000000000001</v>
      </c>
      <c r="T13" s="22">
        <v>1.18</v>
      </c>
      <c r="U13" s="22">
        <v>1.1499999999999999</v>
      </c>
      <c r="V13" s="22">
        <v>1.1930000000000001</v>
      </c>
      <c r="W13" s="22">
        <v>1.1459999999999999</v>
      </c>
      <c r="X13" s="22">
        <v>1.198</v>
      </c>
      <c r="Y13" s="22">
        <v>1.175</v>
      </c>
      <c r="Z13" s="22">
        <v>1.2070000000000001</v>
      </c>
      <c r="AA13" s="22">
        <v>1.115</v>
      </c>
      <c r="AB13" s="22">
        <v>1.129</v>
      </c>
      <c r="AC13" s="22">
        <v>1.1559999999999999</v>
      </c>
      <c r="AD13" s="22">
        <v>1.1659999999999999</v>
      </c>
      <c r="AE13" s="22">
        <v>1.171</v>
      </c>
      <c r="AF13" s="22">
        <v>1.171</v>
      </c>
      <c r="AG13" s="22">
        <v>1.1200000000000001</v>
      </c>
      <c r="AH13" s="22">
        <v>1.1459999999999999</v>
      </c>
      <c r="AI13" s="22">
        <v>1.1659999999999999</v>
      </c>
      <c r="AJ13" s="22">
        <v>1.22</v>
      </c>
      <c r="AK13" s="22">
        <v>1.198</v>
      </c>
      <c r="AL13" s="22">
        <v>1.1930000000000001</v>
      </c>
      <c r="AM13" s="22">
        <v>1.179</v>
      </c>
      <c r="AN13" s="22">
        <v>1.1679999999999999</v>
      </c>
      <c r="AO13" s="22">
        <v>1.1910000000000001</v>
      </c>
      <c r="AP13" s="22">
        <v>1.1639999999999999</v>
      </c>
      <c r="AQ13" s="22">
        <v>1.18</v>
      </c>
      <c r="AR13" s="22">
        <v>1.181</v>
      </c>
      <c r="AS13" s="22">
        <v>1.177</v>
      </c>
      <c r="AT13" s="22">
        <v>1.2030000000000001</v>
      </c>
      <c r="AU13" s="22">
        <v>1.2210000000000001</v>
      </c>
      <c r="AV13" s="22">
        <v>1.173</v>
      </c>
      <c r="AW13" s="22">
        <v>1.208</v>
      </c>
      <c r="AX13" s="22">
        <v>1.2010000000000001</v>
      </c>
      <c r="AY13" s="22">
        <v>1.1970000000000001</v>
      </c>
      <c r="AZ13" s="22">
        <v>1.194</v>
      </c>
      <c r="BA13" s="22">
        <v>1.1399999999999999</v>
      </c>
      <c r="BB13" s="22">
        <v>1.1759999999999999</v>
      </c>
      <c r="BC13" s="22">
        <v>1.1539999999999999</v>
      </c>
      <c r="BD13" s="22">
        <v>1.1619999999999999</v>
      </c>
      <c r="BE13" s="22">
        <v>1.1439999999999999</v>
      </c>
      <c r="BF13" s="22">
        <v>1.169</v>
      </c>
      <c r="BG13" s="22">
        <v>1.1319999999999999</v>
      </c>
      <c r="BH13" s="22">
        <v>1.2110000000000001</v>
      </c>
      <c r="BI13" s="22">
        <v>1.115</v>
      </c>
      <c r="BJ13" s="22">
        <v>1.1399999999999999</v>
      </c>
      <c r="BK13" s="22">
        <v>1.2210000000000001</v>
      </c>
      <c r="BL13" s="22">
        <v>1.1000000000000001</v>
      </c>
      <c r="BM13" s="22">
        <v>1.1299999999999999</v>
      </c>
      <c r="BN13" s="22">
        <v>1.1850000000000001</v>
      </c>
      <c r="BO13" s="22">
        <v>1.115</v>
      </c>
      <c r="BP13" s="22">
        <v>1.1639999999999999</v>
      </c>
      <c r="BQ13" s="22">
        <v>1.18</v>
      </c>
      <c r="BR13" s="22">
        <v>1.1399999999999999</v>
      </c>
      <c r="BS13" s="22">
        <v>1.1990000000000001</v>
      </c>
      <c r="BT13" s="22">
        <v>1.17</v>
      </c>
      <c r="BU13" s="22">
        <v>1.173</v>
      </c>
      <c r="BV13" s="22">
        <v>1.0940000000000001</v>
      </c>
      <c r="BW13" s="22">
        <v>1.093</v>
      </c>
      <c r="BX13" s="5">
        <v>1.125</v>
      </c>
      <c r="BY13" s="5">
        <v>1.179</v>
      </c>
      <c r="BZ13" s="5">
        <v>1.1679999999999999</v>
      </c>
      <c r="CA13" s="5">
        <v>1.1819999999999999</v>
      </c>
      <c r="CB13" s="5">
        <v>1.21</v>
      </c>
      <c r="CC13" s="5">
        <v>1.177</v>
      </c>
      <c r="CD13" s="5">
        <v>1.1519999999999999</v>
      </c>
      <c r="CE13" s="5">
        <v>1.179</v>
      </c>
      <c r="CF13" s="5">
        <v>1.1240000000000001</v>
      </c>
      <c r="CG13" s="5">
        <v>1.1579999999999999</v>
      </c>
      <c r="CH13" s="5">
        <v>1.1299999999999999</v>
      </c>
      <c r="CI13" s="5">
        <v>1.165</v>
      </c>
      <c r="CJ13" s="5">
        <v>1.169</v>
      </c>
      <c r="CK13" s="5">
        <v>1.1779999999999999</v>
      </c>
      <c r="CL13" s="5">
        <v>1.163</v>
      </c>
      <c r="CM13" s="5">
        <v>1.143</v>
      </c>
      <c r="CN13" s="5">
        <v>1.1439999999999999</v>
      </c>
      <c r="CO13" s="5">
        <v>1.1919999999999999</v>
      </c>
      <c r="CP13" s="5">
        <v>1.1879999999999999</v>
      </c>
      <c r="CQ13" s="5">
        <v>1.17</v>
      </c>
      <c r="CR13" s="5">
        <v>1.1850000000000001</v>
      </c>
      <c r="CS13" s="5">
        <v>1.1970000000000001</v>
      </c>
      <c r="CT13" s="5">
        <v>1.179</v>
      </c>
      <c r="CU13" s="5">
        <v>1.1499999999999999</v>
      </c>
      <c r="CV13" s="5">
        <v>1.157</v>
      </c>
      <c r="CW13" s="5">
        <v>1.1619999999999999</v>
      </c>
      <c r="CX13" s="5">
        <v>1.1679999999999999</v>
      </c>
      <c r="CY13" s="5">
        <v>1.1240000000000001</v>
      </c>
      <c r="CZ13" s="5">
        <v>1.18</v>
      </c>
      <c r="DA13" s="5">
        <v>1.1259999999999999</v>
      </c>
      <c r="DB13" s="5">
        <v>1.2030000000000001</v>
      </c>
      <c r="DC13" s="5">
        <v>1.1839999999999999</v>
      </c>
      <c r="DD13" s="5">
        <v>1.181</v>
      </c>
      <c r="DE13" s="5">
        <v>1.103</v>
      </c>
      <c r="DF13" s="5">
        <v>1.1539999999999999</v>
      </c>
      <c r="DG13" s="5">
        <v>1.1779999999999999</v>
      </c>
      <c r="DH13" s="5">
        <v>1.2330000000000001</v>
      </c>
      <c r="DI13" s="5">
        <v>1.204</v>
      </c>
      <c r="DJ13" s="5">
        <v>1.157</v>
      </c>
      <c r="DK13" s="5">
        <v>1.163</v>
      </c>
      <c r="DL13" s="5">
        <v>1.19</v>
      </c>
      <c r="DM13" s="5">
        <v>1.145</v>
      </c>
      <c r="DN13" s="5">
        <v>1.1339999999999999</v>
      </c>
      <c r="DO13" s="5">
        <v>1.1220000000000001</v>
      </c>
      <c r="DP13" s="5">
        <v>1.1950000000000001</v>
      </c>
      <c r="DQ13" s="5">
        <v>1.173</v>
      </c>
      <c r="DR13" s="5">
        <v>1.1739999999999999</v>
      </c>
      <c r="DS13" s="5">
        <v>1.2010000000000001</v>
      </c>
      <c r="DT13" s="5">
        <v>1.1200000000000001</v>
      </c>
      <c r="DU13" s="5">
        <v>1.1850000000000001</v>
      </c>
      <c r="DV13" s="5">
        <v>1.119</v>
      </c>
      <c r="DW13" s="5">
        <v>1.115</v>
      </c>
      <c r="DX13" s="5">
        <v>1.1120000000000001</v>
      </c>
      <c r="DY13" s="5">
        <v>1.1399999999999999</v>
      </c>
      <c r="DZ13" s="5">
        <v>1.143</v>
      </c>
      <c r="EA13" s="5">
        <v>1.1319999999999999</v>
      </c>
      <c r="EB13" s="5">
        <v>1.1499999999999999</v>
      </c>
      <c r="EC13" s="5">
        <v>1.1930000000000001</v>
      </c>
      <c r="ED13" s="5">
        <v>1.1439999999999999</v>
      </c>
      <c r="EE13" s="5">
        <v>1.149</v>
      </c>
      <c r="EF13" s="5">
        <v>1.153</v>
      </c>
      <c r="EG13" s="5">
        <v>1.1599999999999999</v>
      </c>
      <c r="EH13" s="5">
        <v>1.125</v>
      </c>
      <c r="EI13" s="5">
        <v>1.1639999999999999</v>
      </c>
      <c r="EJ13" s="5">
        <v>1.119</v>
      </c>
      <c r="EK13" s="5">
        <v>1.135</v>
      </c>
      <c r="EL13" s="5">
        <v>1.1319999999999999</v>
      </c>
      <c r="EM13" s="5">
        <v>1.115</v>
      </c>
      <c r="EN13" s="5">
        <v>1.1399999999999999</v>
      </c>
      <c r="EO13" s="5">
        <v>1.1599999999999999</v>
      </c>
      <c r="EP13" s="5">
        <v>1.149</v>
      </c>
      <c r="EQ13" s="5">
        <v>1.153</v>
      </c>
      <c r="ER13" s="5">
        <v>1.135</v>
      </c>
      <c r="ES13" s="5">
        <v>1.3220000000000001</v>
      </c>
      <c r="ET13" s="5">
        <v>1.419</v>
      </c>
      <c r="EU13" s="5">
        <v>1.3779999999999999</v>
      </c>
      <c r="EV13" s="5">
        <v>1.389</v>
      </c>
      <c r="EW13" s="5">
        <v>1.3819999999999999</v>
      </c>
      <c r="EX13" s="5">
        <v>1.375</v>
      </c>
      <c r="EY13" s="5">
        <v>1.6419999999999999</v>
      </c>
      <c r="EZ13" s="5">
        <v>1.66</v>
      </c>
      <c r="FA13" s="5">
        <v>1.627</v>
      </c>
      <c r="FB13" s="5">
        <v>1.6779999999999999</v>
      </c>
      <c r="FC13" s="5">
        <v>1.9119999999999999</v>
      </c>
      <c r="FD13" s="5">
        <v>1.7949999999999999</v>
      </c>
      <c r="FE13" s="5">
        <v>1.4950000000000001</v>
      </c>
      <c r="FF13" s="5">
        <v>2.5259999999999998</v>
      </c>
      <c r="FG13" s="5">
        <v>2.5979999999999999</v>
      </c>
      <c r="FH13" s="5">
        <v>3.1030000000000002</v>
      </c>
      <c r="FI13" s="5">
        <v>3.1269999999999998</v>
      </c>
    </row>
    <row r="14" spans="1:165">
      <c r="A14" s="8" t="s">
        <v>236</v>
      </c>
      <c r="B14" s="5">
        <f>SUM(B4:B13)</f>
        <v>97.168000000000006</v>
      </c>
      <c r="C14" s="5">
        <f t="shared" ref="C14:BN14" si="0">SUM(C4:C13)</f>
        <v>97.134999999999991</v>
      </c>
      <c r="D14" s="5">
        <f t="shared" si="0"/>
        <v>97.16500000000002</v>
      </c>
      <c r="E14" s="5">
        <f t="shared" si="0"/>
        <v>96.86399999999999</v>
      </c>
      <c r="F14" s="5">
        <f t="shared" si="0"/>
        <v>96.999999999999986</v>
      </c>
      <c r="G14" s="5">
        <f t="shared" si="0"/>
        <v>96.521000000000015</v>
      </c>
      <c r="H14" s="5">
        <f t="shared" si="0"/>
        <v>97.98899999999999</v>
      </c>
      <c r="I14" s="5">
        <f t="shared" si="0"/>
        <v>97.271000000000015</v>
      </c>
      <c r="J14" s="5">
        <f t="shared" si="0"/>
        <v>97.076999999999998</v>
      </c>
      <c r="K14" s="5">
        <f t="shared" si="0"/>
        <v>97.37299999999999</v>
      </c>
      <c r="L14" s="5">
        <f t="shared" si="0"/>
        <v>97.655000000000015</v>
      </c>
      <c r="M14" s="5">
        <f t="shared" si="0"/>
        <v>97.649000000000001</v>
      </c>
      <c r="N14" s="5">
        <f t="shared" si="0"/>
        <v>96.741000000000014</v>
      </c>
      <c r="O14" s="5">
        <f t="shared" si="0"/>
        <v>97.65100000000001</v>
      </c>
      <c r="P14" s="5">
        <f t="shared" si="0"/>
        <v>97.853999999999985</v>
      </c>
      <c r="Q14" s="5">
        <f t="shared" si="0"/>
        <v>97.716999999999999</v>
      </c>
      <c r="R14" s="5">
        <f t="shared" si="0"/>
        <v>97.472999999999999</v>
      </c>
      <c r="S14" s="5">
        <f t="shared" si="0"/>
        <v>97.36099999999999</v>
      </c>
      <c r="T14" s="5">
        <f t="shared" si="0"/>
        <v>97.322000000000017</v>
      </c>
      <c r="U14" s="5">
        <f t="shared" si="0"/>
        <v>96.204999999999998</v>
      </c>
      <c r="V14" s="5">
        <f t="shared" si="0"/>
        <v>96.711999999999989</v>
      </c>
      <c r="W14" s="5">
        <f t="shared" si="0"/>
        <v>97.356999999999999</v>
      </c>
      <c r="X14" s="5">
        <f t="shared" si="0"/>
        <v>95.891999999999996</v>
      </c>
      <c r="Y14" s="5">
        <f t="shared" si="0"/>
        <v>97.817000000000007</v>
      </c>
      <c r="Z14" s="5">
        <f t="shared" si="0"/>
        <v>97.657999999999987</v>
      </c>
      <c r="AA14" s="5">
        <f t="shared" si="0"/>
        <v>97.03400000000002</v>
      </c>
      <c r="AB14" s="5">
        <f t="shared" si="0"/>
        <v>97.569000000000017</v>
      </c>
      <c r="AC14" s="5">
        <f t="shared" si="0"/>
        <v>97.896000000000015</v>
      </c>
      <c r="AD14" s="5">
        <f t="shared" si="0"/>
        <v>98.099999999999966</v>
      </c>
      <c r="AE14" s="5">
        <f t="shared" si="0"/>
        <v>97.131000000000014</v>
      </c>
      <c r="AF14" s="5">
        <f t="shared" si="0"/>
        <v>97.394000000000005</v>
      </c>
      <c r="AG14" s="5">
        <f t="shared" si="0"/>
        <v>97.64</v>
      </c>
      <c r="AH14" s="5">
        <f t="shared" si="0"/>
        <v>96.947000000000003</v>
      </c>
      <c r="AI14" s="5">
        <f t="shared" si="0"/>
        <v>97.636999999999986</v>
      </c>
      <c r="AJ14" s="5">
        <f t="shared" si="0"/>
        <v>97.63</v>
      </c>
      <c r="AK14" s="5">
        <f t="shared" si="0"/>
        <v>97.267999999999986</v>
      </c>
      <c r="AL14" s="5">
        <f t="shared" si="0"/>
        <v>97.60799999999999</v>
      </c>
      <c r="AM14" s="5">
        <f t="shared" si="0"/>
        <v>97.405000000000001</v>
      </c>
      <c r="AN14" s="5">
        <f t="shared" si="0"/>
        <v>97.556000000000012</v>
      </c>
      <c r="AO14" s="5">
        <f t="shared" si="0"/>
        <v>98.337000000000018</v>
      </c>
      <c r="AP14" s="5">
        <f t="shared" si="0"/>
        <v>96.908000000000001</v>
      </c>
      <c r="AQ14" s="5">
        <f t="shared" si="0"/>
        <v>96.210999999999999</v>
      </c>
      <c r="AR14" s="5">
        <f t="shared" si="0"/>
        <v>96.921999999999997</v>
      </c>
      <c r="AS14" s="5">
        <f t="shared" si="0"/>
        <v>97.815000000000012</v>
      </c>
      <c r="AT14" s="5">
        <f t="shared" si="0"/>
        <v>98.182000000000002</v>
      </c>
      <c r="AU14" s="5">
        <f t="shared" si="0"/>
        <v>96.942999999999998</v>
      </c>
      <c r="AV14" s="5">
        <f t="shared" si="0"/>
        <v>97.266000000000005</v>
      </c>
      <c r="AW14" s="5">
        <f t="shared" si="0"/>
        <v>96.987000000000009</v>
      </c>
      <c r="AX14" s="5">
        <f t="shared" si="0"/>
        <v>97.412999999999997</v>
      </c>
      <c r="AY14" s="5">
        <f t="shared" si="0"/>
        <v>96.888000000000005</v>
      </c>
      <c r="AZ14" s="5">
        <f t="shared" si="0"/>
        <v>97.677999999999997</v>
      </c>
      <c r="BA14" s="5">
        <f t="shared" si="0"/>
        <v>97.581999999999979</v>
      </c>
      <c r="BB14" s="5">
        <f t="shared" si="0"/>
        <v>97.749999999999986</v>
      </c>
      <c r="BC14" s="5">
        <f t="shared" si="0"/>
        <v>97.42</v>
      </c>
      <c r="BD14" s="5">
        <f t="shared" si="0"/>
        <v>96.54500000000003</v>
      </c>
      <c r="BE14" s="5">
        <f t="shared" si="0"/>
        <v>96.978000000000009</v>
      </c>
      <c r="BF14" s="5">
        <f t="shared" si="0"/>
        <v>97.48299999999999</v>
      </c>
      <c r="BG14" s="5">
        <f t="shared" si="0"/>
        <v>97.408000000000001</v>
      </c>
      <c r="BH14" s="5">
        <f t="shared" si="0"/>
        <v>97.965000000000003</v>
      </c>
      <c r="BI14" s="5">
        <f t="shared" si="0"/>
        <v>97.100999999999999</v>
      </c>
      <c r="BJ14" s="5">
        <f t="shared" si="0"/>
        <v>98.117999999999995</v>
      </c>
      <c r="BK14" s="5">
        <f t="shared" si="0"/>
        <v>97.717000000000013</v>
      </c>
      <c r="BL14" s="5">
        <f t="shared" si="0"/>
        <v>97.96299999999998</v>
      </c>
      <c r="BM14" s="5">
        <f t="shared" si="0"/>
        <v>97.594000000000008</v>
      </c>
      <c r="BN14" s="5">
        <f t="shared" si="0"/>
        <v>98.159000000000006</v>
      </c>
      <c r="BO14" s="5">
        <f t="shared" ref="BO14:BW14" si="1">SUM(BO4:BO13)</f>
        <v>96.592999999999989</v>
      </c>
      <c r="BP14" s="5">
        <f t="shared" si="1"/>
        <v>96.656999999999996</v>
      </c>
      <c r="BQ14" s="5">
        <f t="shared" si="1"/>
        <v>96.593000000000004</v>
      </c>
      <c r="BR14" s="5">
        <f t="shared" si="1"/>
        <v>97.187000000000012</v>
      </c>
      <c r="BS14" s="5">
        <f t="shared" si="1"/>
        <v>97.88600000000001</v>
      </c>
      <c r="BT14" s="5">
        <f t="shared" si="1"/>
        <v>97.49</v>
      </c>
      <c r="BU14" s="5">
        <f t="shared" si="1"/>
        <v>97.369000000000014</v>
      </c>
      <c r="BV14" s="5">
        <f t="shared" si="1"/>
        <v>97.576999999999984</v>
      </c>
      <c r="BW14" s="5">
        <f t="shared" si="1"/>
        <v>97.560999999999993</v>
      </c>
      <c r="BX14" s="5">
        <f t="shared" ref="BX14:DC14" si="2">SUM(BX4:BX13)</f>
        <v>97.08</v>
      </c>
      <c r="BY14" s="5">
        <f t="shared" si="2"/>
        <v>97.635000000000005</v>
      </c>
      <c r="BZ14" s="5">
        <f t="shared" si="2"/>
        <v>96.872</v>
      </c>
      <c r="CA14" s="5">
        <f t="shared" si="2"/>
        <v>97.106999999999999</v>
      </c>
      <c r="CB14" s="5">
        <f t="shared" si="2"/>
        <v>97.166000000000011</v>
      </c>
      <c r="CC14" s="5">
        <f t="shared" si="2"/>
        <v>96.584000000000017</v>
      </c>
      <c r="CD14" s="5">
        <f t="shared" si="2"/>
        <v>96.91200000000002</v>
      </c>
      <c r="CE14" s="5">
        <f t="shared" si="2"/>
        <v>97.533000000000001</v>
      </c>
      <c r="CF14" s="5">
        <f t="shared" si="2"/>
        <v>97.181999999999988</v>
      </c>
      <c r="CG14" s="5">
        <f t="shared" si="2"/>
        <v>96.710000000000008</v>
      </c>
      <c r="CH14" s="5">
        <f t="shared" si="2"/>
        <v>97.594000000000008</v>
      </c>
      <c r="CI14" s="5">
        <f t="shared" si="2"/>
        <v>97.855999999999995</v>
      </c>
      <c r="CJ14" s="5">
        <f t="shared" si="2"/>
        <v>97.059999999999988</v>
      </c>
      <c r="CK14" s="5">
        <f t="shared" si="2"/>
        <v>96.266000000000005</v>
      </c>
      <c r="CL14" s="5">
        <f t="shared" si="2"/>
        <v>97.545999999999992</v>
      </c>
      <c r="CM14" s="5">
        <f t="shared" si="2"/>
        <v>98.027999999999992</v>
      </c>
      <c r="CN14" s="5">
        <f t="shared" si="2"/>
        <v>97.537999999999997</v>
      </c>
      <c r="CO14" s="5">
        <f t="shared" si="2"/>
        <v>96.86999999999999</v>
      </c>
      <c r="CP14" s="5">
        <f t="shared" si="2"/>
        <v>97.612999999999985</v>
      </c>
      <c r="CQ14" s="5">
        <f t="shared" si="2"/>
        <v>97.053999999999988</v>
      </c>
      <c r="CR14" s="5">
        <f t="shared" si="2"/>
        <v>97.1</v>
      </c>
      <c r="CS14" s="5">
        <f t="shared" si="2"/>
        <v>97.983000000000004</v>
      </c>
      <c r="CT14" s="5">
        <f t="shared" si="2"/>
        <v>97.069000000000003</v>
      </c>
      <c r="CU14" s="5">
        <f t="shared" si="2"/>
        <v>98.295999999999992</v>
      </c>
      <c r="CV14" s="5">
        <f t="shared" si="2"/>
        <v>97.271999999999977</v>
      </c>
      <c r="CW14" s="5">
        <f t="shared" si="2"/>
        <v>97.206000000000003</v>
      </c>
      <c r="CX14" s="5">
        <f t="shared" si="2"/>
        <v>96.941999999999993</v>
      </c>
      <c r="CY14" s="5">
        <f t="shared" si="2"/>
        <v>96.475000000000009</v>
      </c>
      <c r="CZ14" s="5">
        <f t="shared" si="2"/>
        <v>96.624000000000024</v>
      </c>
      <c r="DA14" s="5">
        <f t="shared" si="2"/>
        <v>97.606999999999999</v>
      </c>
      <c r="DB14" s="5">
        <f t="shared" si="2"/>
        <v>97.734999999999999</v>
      </c>
      <c r="DC14" s="5">
        <f t="shared" si="2"/>
        <v>97.042000000000002</v>
      </c>
      <c r="DD14" s="5">
        <f t="shared" ref="DD14:EI14" si="3">SUM(DD4:DD13)</f>
        <v>97.725000000000009</v>
      </c>
      <c r="DE14" s="5">
        <f t="shared" si="3"/>
        <v>96.967999999999975</v>
      </c>
      <c r="DF14" s="5">
        <f t="shared" si="3"/>
        <v>97.10499999999999</v>
      </c>
      <c r="DG14" s="5">
        <f t="shared" si="3"/>
        <v>97.139999999999986</v>
      </c>
      <c r="DH14" s="5">
        <f t="shared" si="3"/>
        <v>96.855000000000018</v>
      </c>
      <c r="DI14" s="5">
        <f t="shared" si="3"/>
        <v>96.917999999999992</v>
      </c>
      <c r="DJ14" s="5">
        <f t="shared" si="3"/>
        <v>97.552000000000007</v>
      </c>
      <c r="DK14" s="5">
        <f t="shared" si="3"/>
        <v>97.605999999999995</v>
      </c>
      <c r="DL14" s="5">
        <f t="shared" si="3"/>
        <v>97.024000000000015</v>
      </c>
      <c r="DM14" s="5">
        <f t="shared" si="3"/>
        <v>97.259000000000015</v>
      </c>
      <c r="DN14" s="5">
        <f t="shared" si="3"/>
        <v>97.247</v>
      </c>
      <c r="DO14" s="5">
        <f t="shared" si="3"/>
        <v>98.696999999999989</v>
      </c>
      <c r="DP14" s="5">
        <f t="shared" si="3"/>
        <v>96.98399999999998</v>
      </c>
      <c r="DQ14" s="5">
        <f t="shared" si="3"/>
        <v>96.415000000000006</v>
      </c>
      <c r="DR14" s="5">
        <f t="shared" si="3"/>
        <v>96.842999999999989</v>
      </c>
      <c r="DS14" s="5">
        <f t="shared" si="3"/>
        <v>97.10799999999999</v>
      </c>
      <c r="DT14" s="5">
        <f t="shared" si="3"/>
        <v>96.390000000000015</v>
      </c>
      <c r="DU14" s="5">
        <f t="shared" si="3"/>
        <v>97.222999999999999</v>
      </c>
      <c r="DV14" s="5">
        <f t="shared" si="3"/>
        <v>97.388000000000005</v>
      </c>
      <c r="DW14" s="5">
        <f t="shared" si="3"/>
        <v>97.774999999999977</v>
      </c>
      <c r="DX14" s="5">
        <f t="shared" si="3"/>
        <v>96.923999999999992</v>
      </c>
      <c r="DY14" s="5">
        <f t="shared" si="3"/>
        <v>97.454000000000008</v>
      </c>
      <c r="DZ14" s="5">
        <f t="shared" si="3"/>
        <v>97.38000000000001</v>
      </c>
      <c r="EA14" s="5">
        <f t="shared" si="3"/>
        <v>97.435000000000016</v>
      </c>
      <c r="EB14" s="5">
        <f t="shared" si="3"/>
        <v>97.569000000000003</v>
      </c>
      <c r="EC14" s="5">
        <f t="shared" si="3"/>
        <v>97.706999999999994</v>
      </c>
      <c r="ED14" s="5">
        <f t="shared" si="3"/>
        <v>97.484999999999999</v>
      </c>
      <c r="EE14" s="5">
        <f t="shared" si="3"/>
        <v>96.83799999999998</v>
      </c>
      <c r="EF14" s="5">
        <f t="shared" si="3"/>
        <v>97.415000000000006</v>
      </c>
      <c r="EG14" s="5">
        <f t="shared" si="3"/>
        <v>97.182000000000002</v>
      </c>
      <c r="EH14" s="5">
        <f t="shared" si="3"/>
        <v>97.494</v>
      </c>
      <c r="EI14" s="5">
        <f t="shared" si="3"/>
        <v>97.242999999999995</v>
      </c>
      <c r="EJ14" s="5">
        <f t="shared" ref="EJ14:ER14" si="4">SUM(EJ4:EJ13)</f>
        <v>97.107000000000014</v>
      </c>
      <c r="EK14" s="5">
        <f t="shared" si="4"/>
        <v>97.116000000000014</v>
      </c>
      <c r="EL14" s="5">
        <f t="shared" si="4"/>
        <v>96.589999999999989</v>
      </c>
      <c r="EM14" s="5">
        <f t="shared" si="4"/>
        <v>97.31</v>
      </c>
      <c r="EN14" s="5">
        <f t="shared" si="4"/>
        <v>96.76100000000001</v>
      </c>
      <c r="EO14" s="5">
        <f t="shared" si="4"/>
        <v>95.622</v>
      </c>
      <c r="EP14" s="5">
        <f t="shared" si="4"/>
        <v>96.182000000000016</v>
      </c>
      <c r="EQ14" s="5">
        <f t="shared" si="4"/>
        <v>96.417000000000002</v>
      </c>
      <c r="ER14" s="5">
        <f t="shared" si="4"/>
        <v>95.971000000000004</v>
      </c>
      <c r="ES14" s="5">
        <f t="shared" ref="ES14:EX14" si="5">SUM(ES4:ES13)</f>
        <v>97.754000000000005</v>
      </c>
      <c r="ET14" s="5">
        <f t="shared" si="5"/>
        <v>97.77000000000001</v>
      </c>
      <c r="EU14" s="5">
        <f t="shared" si="5"/>
        <v>97.994</v>
      </c>
      <c r="EV14" s="5">
        <f t="shared" si="5"/>
        <v>98.388999999999996</v>
      </c>
      <c r="EW14" s="5">
        <f t="shared" si="5"/>
        <v>97.688999999999993</v>
      </c>
      <c r="EX14" s="5">
        <f t="shared" si="5"/>
        <v>97.233000000000018</v>
      </c>
      <c r="EY14" s="5">
        <f t="shared" ref="EY14:FE14" si="6">SUM(EY4:EY13)</f>
        <v>96.465999999999994</v>
      </c>
      <c r="EZ14" s="5">
        <f t="shared" si="6"/>
        <v>97.544000000000011</v>
      </c>
      <c r="FA14" s="5">
        <f t="shared" si="6"/>
        <v>96.743000000000009</v>
      </c>
      <c r="FB14" s="5">
        <f t="shared" si="6"/>
        <v>96.774000000000001</v>
      </c>
      <c r="FC14" s="5">
        <f t="shared" si="6"/>
        <v>96.696000000000026</v>
      </c>
      <c r="FD14" s="5">
        <f t="shared" si="6"/>
        <v>98.428000000000026</v>
      </c>
      <c r="FE14" s="5">
        <f t="shared" si="6"/>
        <v>97.656999999999996</v>
      </c>
      <c r="FF14" s="5">
        <f>SUM(FF4:FF13)</f>
        <v>96.640999999999991</v>
      </c>
      <c r="FG14" s="5">
        <f>SUM(FG4:FG13)</f>
        <v>97.644999999999982</v>
      </c>
      <c r="FH14" s="5">
        <f>SUM(FH4:FH13)</f>
        <v>96.213999999999999</v>
      </c>
      <c r="FI14" s="5">
        <f>SUM(FI4:FI13)</f>
        <v>96.154000000000011</v>
      </c>
    </row>
    <row r="15" spans="1:16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row>
    <row r="16" spans="1:165">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7"/>
      <c r="FD16" s="4"/>
      <c r="FF16" s="7"/>
      <c r="FG16" s="4"/>
      <c r="FH16" s="4"/>
      <c r="FI16" s="4"/>
    </row>
    <row r="17" spans="1:165">
      <c r="A17" s="8"/>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row>
    <row r="18" spans="1:165">
      <c r="A18" s="8"/>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row>
    <row r="19" spans="1:165">
      <c r="A19" s="8"/>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row>
    <row r="20" spans="1:165">
      <c r="A20" s="8"/>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row>
    <row r="21" spans="1:165">
      <c r="A21" s="8"/>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row>
    <row r="22" spans="1:165">
      <c r="A22" s="8"/>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row>
    <row r="23" spans="1:165">
      <c r="A23" s="8"/>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row>
    <row r="24" spans="1:165">
      <c r="A24" s="8"/>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row>
    <row r="25" spans="1:165">
      <c r="A25" s="8"/>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row>
    <row r="26" spans="1:165">
      <c r="A26" s="8"/>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row>
    <row r="27" spans="1:165">
      <c r="A27" s="8"/>
      <c r="B27" s="9"/>
      <c r="C27" s="9"/>
      <c r="D27" s="9"/>
      <c r="E27" s="9"/>
      <c r="F27" s="9"/>
      <c r="G27" s="9"/>
      <c r="H27" s="9"/>
      <c r="I27" s="9"/>
      <c r="J27" s="9"/>
      <c r="K27" s="9"/>
      <c r="L27" s="9"/>
      <c r="M27" s="9"/>
      <c r="N27" s="9"/>
      <c r="O27" s="9"/>
      <c r="P27" s="9"/>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row>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Magentite</vt:lpstr>
      <vt:lpstr>Clinopyroxene</vt:lpstr>
      <vt:lpstr>Plagioclase</vt:lpstr>
      <vt:lpstr>Ilmenite</vt:lpstr>
      <vt:lpstr>Glass</vt:lpstr>
    </vt:vector>
  </TitlesOfParts>
  <Company>C.M.T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Shellnutt</cp:lastModifiedBy>
  <cp:lastPrinted>2014-01-02T08:24:01Z</cp:lastPrinted>
  <dcterms:created xsi:type="dcterms:W3CDTF">2013-07-25T23:44:50Z</dcterms:created>
  <dcterms:modified xsi:type="dcterms:W3CDTF">2020-12-26T06:16:45Z</dcterms:modified>
</cp:coreProperties>
</file>